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定" sheetId="5" r:id="rId1"/>
    <sheet name="001" sheetId="1" r:id="rId2"/>
    <sheet name="002" sheetId="2" r:id="rId3"/>
    <sheet name="003" sheetId="3" r:id="rId4"/>
    <sheet name="004" sheetId="4" r:id="rId5"/>
  </sheets>
  <definedNames>
    <definedName name="_xlnm._FilterDatabase" localSheetId="1" hidden="1">'001'!$A$2:$P$14</definedName>
    <definedName name="_xlnm._FilterDatabase" localSheetId="2" hidden="1">'002'!$A$2:$H$16</definedName>
    <definedName name="_xlnm._FilterDatabase" localSheetId="3" hidden="1">'003'!$A$2:$P$8</definedName>
    <definedName name="_xlnm._FilterDatabase" localSheetId="4" hidden="1">'004'!$A$2:$P$17</definedName>
    <definedName name="_xlnm._FilterDatabase" localSheetId="0" hidden="1">定!$A$2:$L$50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<sst xmlns="http://schemas.openxmlformats.org/spreadsheetml/2006/main" count="556" uniqueCount="236">
  <si>
    <t>喀什市民政局2021年面向社会公开招聘市财政自聘工作人员
入围体检人员花名册</t>
  </si>
  <si>
    <t>序号</t>
  </si>
  <si>
    <t>姓名</t>
  </si>
  <si>
    <t>性别</t>
  </si>
  <si>
    <t>族别</t>
  </si>
  <si>
    <t>身份证号</t>
  </si>
  <si>
    <t>报考岗位
代码</t>
  </si>
  <si>
    <t>笔试成绩</t>
  </si>
  <si>
    <t>面试成绩</t>
  </si>
  <si>
    <t>综合得分</t>
  </si>
  <si>
    <t>是否入围</t>
  </si>
  <si>
    <t>得分</t>
  </si>
  <si>
    <t>60%计分</t>
  </si>
  <si>
    <t>40%计分</t>
  </si>
  <si>
    <t>努尔买买提·沙吾提</t>
  </si>
  <si>
    <t>男</t>
  </si>
  <si>
    <t>维吾尔族</t>
  </si>
  <si>
    <t>65312********10414</t>
  </si>
  <si>
    <t>是</t>
  </si>
  <si>
    <t>艾散江·阿卜杜合力力</t>
  </si>
  <si>
    <t>65312********32930</t>
  </si>
  <si>
    <t>阿卜杜热依木·图尔荪</t>
  </si>
  <si>
    <t>65312********02110</t>
  </si>
  <si>
    <t>艾尔肯·肉孜</t>
  </si>
  <si>
    <t>65312********15015</t>
  </si>
  <si>
    <t>吐尔洪·吐尔孙</t>
  </si>
  <si>
    <t>65312********71537</t>
  </si>
  <si>
    <t>否</t>
  </si>
  <si>
    <t>亚森·艾尔肯</t>
  </si>
  <si>
    <t>65312********43212</t>
  </si>
  <si>
    <t>艾萨江·艾麦提</t>
  </si>
  <si>
    <t>65310********54838</t>
  </si>
  <si>
    <t>叶尔盼·居来提</t>
  </si>
  <si>
    <t>65312********62052</t>
  </si>
  <si>
    <t>奴尔艾合买提·库热西</t>
  </si>
  <si>
    <t>65310********84835</t>
  </si>
  <si>
    <t>米尔阿力木·图尔荪</t>
  </si>
  <si>
    <t>65312********22032</t>
  </si>
  <si>
    <t>阿米尔·阿卜来提</t>
  </si>
  <si>
    <t>65312********40019</t>
  </si>
  <si>
    <t>艾合麦提江·麦合麦提</t>
  </si>
  <si>
    <t>65310********14831</t>
  </si>
  <si>
    <t>缺考</t>
  </si>
  <si>
    <t>努尔艾力·阿布力孜</t>
  </si>
  <si>
    <t>65312********51538</t>
  </si>
  <si>
    <t>————</t>
  </si>
  <si>
    <t>西力买买提·阿不都克尤木</t>
  </si>
  <si>
    <t>65310********44073</t>
  </si>
  <si>
    <t>依不拉因·沙力</t>
  </si>
  <si>
    <t>65310********43212</t>
  </si>
  <si>
    <t>阿卜力海提·亚库甫</t>
  </si>
  <si>
    <t>65310********15634</t>
  </si>
  <si>
    <t>斯马依江·吐尔洪</t>
  </si>
  <si>
    <t>65312********40010</t>
  </si>
  <si>
    <t>麦麦提艾力·热合曼</t>
  </si>
  <si>
    <t>65310********40015</t>
  </si>
  <si>
    <t>努尔麦麦提·麦麦提沙吾提</t>
  </si>
  <si>
    <t>65310********04875</t>
  </si>
  <si>
    <t>吾买尔·阿布都热依木</t>
  </si>
  <si>
    <t>65310********01211</t>
  </si>
  <si>
    <t>努尔艾力·图拉江</t>
  </si>
  <si>
    <t>65312********42618</t>
  </si>
  <si>
    <t>艾泥瓦江·麦麦提</t>
  </si>
  <si>
    <t>65310********00819</t>
  </si>
  <si>
    <t>亚森江·乌拉音</t>
  </si>
  <si>
    <t>65312********32311</t>
  </si>
  <si>
    <t>阿布都热合曼·依米提</t>
  </si>
  <si>
    <t>65312********53574</t>
  </si>
  <si>
    <t>艾合麦提·图尔荪</t>
  </si>
  <si>
    <t>65312********7291X</t>
  </si>
  <si>
    <t>霍加·艾合麦提</t>
  </si>
  <si>
    <t>65312********06475</t>
  </si>
  <si>
    <t>邵美凤</t>
  </si>
  <si>
    <t>女</t>
  </si>
  <si>
    <t>汉族</t>
  </si>
  <si>
    <t>13042********31944</t>
  </si>
  <si>
    <t>刁小俊</t>
  </si>
  <si>
    <t>51012********56088</t>
  </si>
  <si>
    <t>张俊娥</t>
  </si>
  <si>
    <t>62222********43627</t>
  </si>
  <si>
    <t>江鑫</t>
  </si>
  <si>
    <t>65312********00069</t>
  </si>
  <si>
    <t>张建平</t>
  </si>
  <si>
    <t>62230********57811</t>
  </si>
  <si>
    <t>刘康杰</t>
  </si>
  <si>
    <t>65312********00239</t>
  </si>
  <si>
    <t>米娜瓦尔·努尔麦麦提</t>
  </si>
  <si>
    <t>65312********80040</t>
  </si>
  <si>
    <t>齐曼古丽·麦麦提</t>
  </si>
  <si>
    <t>65312********00786</t>
  </si>
  <si>
    <t>阿依谢姆古丽·依提</t>
  </si>
  <si>
    <t>65310********56829</t>
  </si>
  <si>
    <t>哈呢克孜·孜明</t>
  </si>
  <si>
    <t>65312********03341</t>
  </si>
  <si>
    <t>热娜古丽·伊马木麦麦提</t>
  </si>
  <si>
    <t>65312********72120</t>
  </si>
  <si>
    <t>阿依仙木·艾尼</t>
  </si>
  <si>
    <t>65310********54421</t>
  </si>
  <si>
    <t>热依拉·阿布来提</t>
  </si>
  <si>
    <t>65310********44826</t>
  </si>
  <si>
    <t>阿依谢姆·比拉力</t>
  </si>
  <si>
    <t>65312********63547</t>
  </si>
  <si>
    <t>吐克孜·吾拉音</t>
  </si>
  <si>
    <t>65312********03582</t>
  </si>
  <si>
    <t>古丽齐曼·托合提</t>
  </si>
  <si>
    <t>65312********92686</t>
  </si>
  <si>
    <t>米日帮古丽·艾热提</t>
  </si>
  <si>
    <t>65310********34025</t>
  </si>
  <si>
    <t>拜合提妮萨·依孜穆</t>
  </si>
  <si>
    <t>65310********07625</t>
  </si>
  <si>
    <t>古丽斯坦·米吉提</t>
  </si>
  <si>
    <t>65312********52049</t>
  </si>
  <si>
    <t>阿曼萨·麦麦提</t>
  </si>
  <si>
    <t>65312********40847</t>
  </si>
  <si>
    <t>玛伊热·图尔荪</t>
  </si>
  <si>
    <t>65312********52129</t>
  </si>
  <si>
    <t>弃权</t>
  </si>
  <si>
    <t>身份证</t>
  </si>
  <si>
    <t>报名岗位
代码</t>
  </si>
  <si>
    <t>抽签号码</t>
  </si>
  <si>
    <t>面试分数</t>
  </si>
  <si>
    <t>综合成绩</t>
  </si>
  <si>
    <r>
      <rPr>
        <sz val="10"/>
        <rFont val="方正仿宋_GBK"/>
        <charset val="134"/>
      </rPr>
      <t>努尔买买提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沙吾提</t>
    </r>
  </si>
  <si>
    <t>653129199507210414</t>
  </si>
  <si>
    <r>
      <rPr>
        <sz val="10"/>
        <rFont val="方正仿宋_GBK"/>
        <charset val="134"/>
      </rPr>
      <t>维吾尔族</t>
    </r>
  </si>
  <si>
    <r>
      <rPr>
        <sz val="10"/>
        <rFont val="方正仿宋_GBK"/>
        <charset val="134"/>
      </rPr>
      <t>男</t>
    </r>
  </si>
  <si>
    <r>
      <rPr>
        <sz val="10"/>
        <rFont val="Times New Roman"/>
        <charset val="134"/>
      </rPr>
      <t>11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</si>
  <si>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艾散江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阿卜杜合力力</t>
    </r>
  </si>
  <si>
    <t>653121199504032930</t>
  </si>
  <si>
    <r>
      <rPr>
        <sz val="10"/>
        <rFont val="Times New Roman"/>
        <charset val="134"/>
      </rPr>
      <t>5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</si>
  <si>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阿卜杜热依木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图尔荪</t>
    </r>
  </si>
  <si>
    <t>653123199001302110</t>
  </si>
  <si>
    <r>
      <rPr>
        <sz val="10"/>
        <rFont val="Times New Roman"/>
        <charset val="134"/>
      </rPr>
      <t>7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</si>
  <si>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艾尔肯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肉孜</t>
    </r>
  </si>
  <si>
    <t>653125199806015015</t>
  </si>
  <si>
    <r>
      <rPr>
        <sz val="10"/>
        <rFont val="Times New Roman"/>
        <charset val="134"/>
      </rPr>
      <t>10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</si>
  <si>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吐尔洪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吐尔孙</t>
    </r>
  </si>
  <si>
    <t>653125199502171537</t>
  </si>
  <si>
    <r>
      <rPr>
        <sz val="10"/>
        <rFont val="Times New Roman"/>
        <charset val="134"/>
      </rPr>
      <t>3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</si>
  <si>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亚森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艾尔肯</t>
    </r>
  </si>
  <si>
    <t>653121199703243212</t>
  </si>
  <si>
    <r>
      <rPr>
        <sz val="10"/>
        <rFont val="Times New Roman"/>
        <charset val="134"/>
      </rPr>
      <t>12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</si>
  <si>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艾萨江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艾麦提</t>
    </r>
  </si>
  <si>
    <t>653101199711054838</t>
  </si>
  <si>
    <r>
      <rPr>
        <sz val="10"/>
        <rFont val="Times New Roman"/>
        <charset val="134"/>
      </rPr>
      <t>9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</si>
  <si>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叶尔盼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居来提</t>
    </r>
  </si>
  <si>
    <t>653127199406262052</t>
  </si>
  <si>
    <r>
      <rPr>
        <sz val="10"/>
        <rFont val="Times New Roman"/>
        <charset val="134"/>
      </rPr>
      <t>8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</si>
  <si>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奴尔艾合买提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库热西</t>
    </r>
  </si>
  <si>
    <t>653101199412184835</t>
  </si>
  <si>
    <r>
      <rPr>
        <sz val="10"/>
        <rFont val="Times New Roman"/>
        <charset val="134"/>
      </rPr>
      <t>1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</si>
  <si>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米尔阿力木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图尔荪</t>
    </r>
  </si>
  <si>
    <t>653122199401122032</t>
  </si>
  <si>
    <r>
      <rPr>
        <sz val="10"/>
        <rFont val="Times New Roman"/>
        <charset val="134"/>
      </rPr>
      <t>6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</si>
  <si>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阿米尔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阿卜来提</t>
    </r>
  </si>
  <si>
    <t>653122199806040019</t>
  </si>
  <si>
    <r>
      <rPr>
        <sz val="10"/>
        <rFont val="Times New Roman"/>
        <charset val="134"/>
      </rPr>
      <t>2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</si>
  <si>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艾合麦提江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麦合麦提</t>
    </r>
  </si>
  <si>
    <t>653101199503014831</t>
  </si>
  <si>
    <r>
      <rPr>
        <sz val="10"/>
        <rFont val="方正仿宋_GBK"/>
        <charset val="134"/>
      </rPr>
      <t>缺考</t>
    </r>
  </si>
  <si>
    <t>653121198103051538</t>
  </si>
  <si>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号</t>
    </r>
  </si>
  <si>
    <t>√</t>
  </si>
  <si>
    <t>653101198609044073</t>
  </si>
  <si>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号</t>
    </r>
  </si>
  <si>
    <t>653101198405043212</t>
  </si>
  <si>
    <r>
      <rPr>
        <sz val="11"/>
        <color theme="1"/>
        <rFont val="Times New Roman"/>
        <charset val="134"/>
      </rPr>
      <t>5</t>
    </r>
    <r>
      <rPr>
        <sz val="11"/>
        <color theme="1"/>
        <rFont val="宋体"/>
        <charset val="134"/>
      </rPr>
      <t>号</t>
    </r>
  </si>
  <si>
    <t>653101198608115634</t>
  </si>
  <si>
    <r>
      <rPr>
        <sz val="11"/>
        <color theme="1"/>
        <rFont val="Times New Roman"/>
        <charset val="134"/>
      </rPr>
      <t>6</t>
    </r>
    <r>
      <rPr>
        <sz val="11"/>
        <color theme="1"/>
        <rFont val="宋体"/>
        <charset val="134"/>
      </rPr>
      <t>号</t>
    </r>
  </si>
  <si>
    <t>653101199312101211</t>
  </si>
  <si>
    <r>
      <rPr>
        <sz val="10"/>
        <color theme="1"/>
        <rFont val="Times New Roman"/>
        <charset val="134"/>
      </rPr>
      <t>12</t>
    </r>
    <r>
      <rPr>
        <sz val="10"/>
        <color theme="1"/>
        <rFont val="宋体"/>
        <charset val="134"/>
      </rPr>
      <t>号</t>
    </r>
  </si>
  <si>
    <t>653121199203142618</t>
  </si>
  <si>
    <r>
      <rPr>
        <sz val="11"/>
        <color theme="1"/>
        <rFont val="Times New Roman"/>
        <charset val="134"/>
      </rPr>
      <t>7</t>
    </r>
    <r>
      <rPr>
        <sz val="11"/>
        <color theme="1"/>
        <rFont val="宋体"/>
        <charset val="134"/>
      </rPr>
      <t>号</t>
    </r>
  </si>
  <si>
    <t>653101198710200819</t>
  </si>
  <si>
    <t>653121198205032311</t>
  </si>
  <si>
    <t>653129198406140010</t>
  </si>
  <si>
    <r>
      <rPr>
        <sz val="11"/>
        <color theme="1"/>
        <rFont val="Times New Roman"/>
        <charset val="134"/>
      </rPr>
      <t>8</t>
    </r>
    <r>
      <rPr>
        <sz val="11"/>
        <color theme="1"/>
        <rFont val="宋体"/>
        <charset val="134"/>
      </rPr>
      <t>号</t>
    </r>
  </si>
  <si>
    <t>653121198604053574</t>
  </si>
  <si>
    <r>
      <rPr>
        <sz val="10"/>
        <color theme="1"/>
        <rFont val="Times New Roman"/>
        <charset val="134"/>
      </rPr>
      <t>11</t>
    </r>
    <r>
      <rPr>
        <sz val="10"/>
        <color theme="1"/>
        <rFont val="宋体"/>
        <charset val="134"/>
      </rPr>
      <t>号</t>
    </r>
  </si>
  <si>
    <t>653101198502240015</t>
  </si>
  <si>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号</t>
    </r>
  </si>
  <si>
    <t>653101198903204875</t>
  </si>
  <si>
    <r>
      <rPr>
        <sz val="10"/>
        <color theme="1"/>
        <rFont val="Times New Roman"/>
        <charset val="134"/>
      </rPr>
      <t>13</t>
    </r>
    <r>
      <rPr>
        <sz val="10"/>
        <color theme="1"/>
        <rFont val="宋体"/>
        <charset val="134"/>
      </rPr>
      <t>号</t>
    </r>
  </si>
  <si>
    <t>65312219870807291X</t>
  </si>
  <si>
    <r>
      <rPr>
        <sz val="10"/>
        <color theme="1"/>
        <rFont val="Times New Roman"/>
        <charset val="134"/>
      </rPr>
      <t>14</t>
    </r>
    <r>
      <rPr>
        <sz val="10"/>
        <color theme="1"/>
        <rFont val="宋体"/>
        <charset val="134"/>
      </rPr>
      <t>号</t>
    </r>
  </si>
  <si>
    <t>653125199105106475</t>
  </si>
  <si>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号</t>
    </r>
  </si>
  <si>
    <r>
      <rPr>
        <sz val="10"/>
        <rFont val="方正仿宋_GBK"/>
        <charset val="134"/>
      </rPr>
      <t>邵美凤</t>
    </r>
  </si>
  <si>
    <t>130423198802031944</t>
  </si>
  <si>
    <r>
      <rPr>
        <sz val="10"/>
        <rFont val="方正仿宋_GBK"/>
        <charset val="134"/>
      </rPr>
      <t>汉族</t>
    </r>
  </si>
  <si>
    <r>
      <rPr>
        <sz val="10"/>
        <rFont val="方正仿宋_GBK"/>
        <charset val="134"/>
      </rPr>
      <t>女</t>
    </r>
  </si>
  <si>
    <r>
      <rPr>
        <sz val="10"/>
        <rFont val="方正仿宋_GBK"/>
        <charset val="134"/>
      </rPr>
      <t>刁小俊</t>
    </r>
  </si>
  <si>
    <t>510121199303256088</t>
  </si>
  <si>
    <r>
      <rPr>
        <sz val="10"/>
        <rFont val="方正仿宋_GBK"/>
        <charset val="134"/>
      </rPr>
      <t>张俊娥</t>
    </r>
  </si>
  <si>
    <t>622223199303043627</t>
  </si>
  <si>
    <r>
      <rPr>
        <sz val="10"/>
        <rFont val="Times New Roman"/>
        <charset val="134"/>
      </rPr>
      <t>4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</si>
  <si>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江鑫</t>
    </r>
  </si>
  <si>
    <t>653121198908100069</t>
  </si>
  <si>
    <r>
      <rPr>
        <sz val="10"/>
        <rFont val="方正仿宋_GBK"/>
        <charset val="134"/>
      </rPr>
      <t>张建平</t>
    </r>
  </si>
  <si>
    <t>622301199803057811</t>
  </si>
  <si>
    <r>
      <rPr>
        <sz val="10"/>
        <rFont val="方正仿宋_GBK"/>
        <charset val="134"/>
      </rPr>
      <t>刘康杰</t>
    </r>
  </si>
  <si>
    <t>653125199305200239</t>
  </si>
  <si>
    <r>
      <rPr>
        <sz val="10"/>
        <rFont val="方正仿宋_GBK"/>
        <charset val="134"/>
      </rPr>
      <t>米娜瓦尔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努尔麦麦提</t>
    </r>
  </si>
  <si>
    <t>653121199406180040</t>
  </si>
  <si>
    <r>
      <rPr>
        <sz val="10"/>
        <rFont val="方正仿宋_GBK"/>
        <charset val="134"/>
      </rPr>
      <t>齐曼古丽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麦麦提</t>
    </r>
  </si>
  <si>
    <t>653128199703200786</t>
  </si>
  <si>
    <r>
      <rPr>
        <sz val="10"/>
        <rFont val="方正仿宋_GBK"/>
        <charset val="134"/>
      </rPr>
      <t>阿依谢姆古丽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依提</t>
    </r>
  </si>
  <si>
    <t>653101199501256829</t>
  </si>
  <si>
    <r>
      <rPr>
        <sz val="10"/>
        <rFont val="方正仿宋_GBK"/>
        <charset val="134"/>
      </rPr>
      <t>哈呢克孜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孜明</t>
    </r>
  </si>
  <si>
    <t>653128199509103341</t>
  </si>
  <si>
    <r>
      <rPr>
        <sz val="10"/>
        <rFont val="方正仿宋_GBK"/>
        <charset val="134"/>
      </rPr>
      <t>热娜古丽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伊马木麦麦提</t>
    </r>
  </si>
  <si>
    <t>653121199705172120</t>
  </si>
  <si>
    <r>
      <rPr>
        <sz val="10"/>
        <rFont val="方正仿宋_GBK"/>
        <charset val="134"/>
      </rPr>
      <t>阿依仙木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艾尼</t>
    </r>
  </si>
  <si>
    <t>653101199803054421</t>
  </si>
  <si>
    <r>
      <rPr>
        <sz val="10"/>
        <rFont val="Times New Roman"/>
        <charset val="134"/>
      </rPr>
      <t>13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</si>
  <si>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热依拉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阿布来提</t>
    </r>
  </si>
  <si>
    <t>653101199501044826</t>
  </si>
  <si>
    <r>
      <rPr>
        <sz val="10"/>
        <rFont val="方正仿宋_GBK"/>
        <charset val="134"/>
      </rPr>
      <t>阿依谢姆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比拉力</t>
    </r>
  </si>
  <si>
    <t>653121199207163547</t>
  </si>
  <si>
    <r>
      <rPr>
        <sz val="10"/>
        <rFont val="方正仿宋_GBK"/>
        <charset val="134"/>
      </rPr>
      <t>吐克孜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吾拉音</t>
    </r>
  </si>
  <si>
    <t>653121199605103582</t>
  </si>
  <si>
    <r>
      <rPr>
        <sz val="10"/>
        <rFont val="方正仿宋_GBK"/>
        <charset val="134"/>
      </rPr>
      <t>古丽齐曼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托合提</t>
    </r>
  </si>
  <si>
    <t>653122199202092686</t>
  </si>
  <si>
    <r>
      <rPr>
        <sz val="10"/>
        <rFont val="Times New Roman"/>
        <charset val="134"/>
      </rPr>
      <t>14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</si>
  <si>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米日帮古丽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艾热提</t>
    </r>
  </si>
  <si>
    <t>653101199509134025</t>
  </si>
  <si>
    <r>
      <rPr>
        <sz val="10"/>
        <rFont val="方正仿宋_GBK"/>
        <charset val="134"/>
      </rPr>
      <t>拜合提妮萨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依孜穆</t>
    </r>
  </si>
  <si>
    <t>653101199605107625</t>
  </si>
  <si>
    <r>
      <rPr>
        <sz val="10"/>
        <rFont val="Times New Roman"/>
        <charset val="134"/>
      </rPr>
      <t>15</t>
    </r>
    <r>
      <rPr>
        <sz val="10"/>
        <rFont val="方正仿宋_GBK"/>
        <charset val="134"/>
      </rPr>
      <t>号</t>
    </r>
  </si>
  <si>
    <r>
      <rPr>
        <sz val="10"/>
        <rFont val="方正仿宋_GBK"/>
        <charset val="134"/>
      </rPr>
      <t>古丽斯坦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米吉提</t>
    </r>
  </si>
  <si>
    <t>653129199704152049</t>
  </si>
  <si>
    <r>
      <rPr>
        <sz val="10"/>
        <rFont val="方正仿宋_GBK"/>
        <charset val="134"/>
      </rPr>
      <t>阿曼萨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麦麦提</t>
    </r>
  </si>
  <si>
    <t>653129199506040847</t>
  </si>
  <si>
    <r>
      <rPr>
        <sz val="10"/>
        <rFont val="方正仿宋_GBK"/>
        <charset val="134"/>
      </rPr>
      <t>玛伊热</t>
    </r>
    <r>
      <rPr>
        <sz val="10"/>
        <rFont val="Times New Roman"/>
        <charset val="134"/>
      </rPr>
      <t>·</t>
    </r>
    <r>
      <rPr>
        <sz val="10"/>
        <rFont val="方正仿宋_GBK"/>
        <charset val="134"/>
      </rPr>
      <t>图尔荪</t>
    </r>
  </si>
  <si>
    <t>653121199608252129</t>
  </si>
  <si>
    <r>
      <rPr>
        <sz val="10"/>
        <color theme="1"/>
        <rFont val="方正仿宋_GBK"/>
        <charset val="134"/>
      </rPr>
      <t>弃权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</si>
</sst>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0"/>
      <color theme="1"/>
      <name val="方正小标宋_GBK"/>
      <charset val="134"/>
    </font>
    <font>
      <b/>
      <sz val="11"/>
      <name val="黑体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b/>
      <sz val="10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color theme="1"/>
      <name val="方正仿宋_GBK"/>
      <charset val="134"/>
    </font>
    <font>
      <sz val="10"/>
      <color theme="1"/>
      <name val="方正仿宋_GBK"/>
      <charset val="134"/>
    </font>
    <font>
      <sz val="10"/>
      <color theme="1"/>
      <name val="宋体"/>
      <charset val="134"/>
    </font>
    <font>
      <sz val="22"/>
      <color theme="1"/>
      <name val="方正小标宋_GBK"/>
      <charset val="134"/>
    </font>
    <font>
      <b/>
      <sz val="10"/>
      <name val="黑体"/>
      <charset val="134"/>
    </font>
    <font>
      <sz val="20"/>
      <name val="方正小标宋_GBK"/>
      <charset val="134"/>
    </font>
    <font>
      <b/>
      <sz val="11"/>
      <name val="方正楷体_GBK"/>
      <charset val="134"/>
    </font>
    <font>
      <sz val="11"/>
      <name val="方正仿宋_GBK"/>
      <charset val="134"/>
    </font>
    <font>
      <sz val="11"/>
      <name val="Times New Roman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name val="方正仿宋_GBK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2" fillId="1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3" borderId="6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1" fillId="29" borderId="9" applyNumberFormat="0" applyAlignment="0" applyProtection="0">
      <alignment vertical="center"/>
    </xf>
    <xf numFmtId="0" fontId="33" fillId="29" borderId="5" applyNumberFormat="0" applyAlignment="0" applyProtection="0">
      <alignment vertical="center"/>
    </xf>
    <xf numFmtId="0" fontId="32" fillId="30" borderId="10" applyNumberForma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6" fillId="0" borderId="1" xfId="0" applyFont="1" applyFill="1" applyBorder="1" applyAlignment="1" quotePrefix="1">
      <alignment horizontal="center" vertical="center" wrapText="1"/>
    </xf>
    <xf numFmtId="0" fontId="0" fillId="0" borderId="1" xfId="0" applyNumberFormat="1" applyFill="1" applyBorder="1" applyAlignment="1" quotePrefix="1">
      <alignment horizontal="center" vertical="center"/>
    </xf>
    <xf numFmtId="0" fontId="5" fillId="2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  <xf numFmtId="0" fontId="5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50"/>
  <sheetViews>
    <sheetView tabSelected="1" zoomScale="85" zoomScaleNormal="85" workbookViewId="0">
      <selection activeCell="E39" sqref="E39"/>
    </sheetView>
  </sheetViews>
  <sheetFormatPr defaultColWidth="9" defaultRowHeight="14.4"/>
  <cols>
    <col min="1" max="1" width="4.87962962962963" style="20" customWidth="1"/>
    <col min="2" max="2" width="28.6296296296296" style="20" customWidth="1"/>
    <col min="3" max="3" width="6.62962962962963" style="20" customWidth="1"/>
    <col min="4" max="4" width="9.62962962962963" style="20" customWidth="1"/>
    <col min="5" max="5" width="22.6296296296296" style="20" customWidth="1"/>
    <col min="6" max="6" width="10.6296296296296" style="20" customWidth="1"/>
    <col min="7" max="7" width="7.62962962962963" style="20" customWidth="1"/>
    <col min="8" max="8" width="8.62962962962963" style="20" customWidth="1"/>
    <col min="9" max="9" width="7.62962962962963" style="20" customWidth="1"/>
    <col min="10" max="10" width="8.62962962962963" style="20" customWidth="1"/>
    <col min="11" max="11" width="9.62962962962963" style="20" customWidth="1"/>
    <col min="12" max="12" width="9.12962962962963" style="20" customWidth="1"/>
    <col min="13" max="16384" width="9" style="20"/>
  </cols>
  <sheetData>
    <row r="1" ht="65" customHeight="1" spans="1:1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ht="22" customHeight="1" spans="1:12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/>
      <c r="I2" s="23" t="s">
        <v>8</v>
      </c>
      <c r="J2" s="23"/>
      <c r="K2" s="23" t="s">
        <v>9</v>
      </c>
      <c r="L2" s="23" t="s">
        <v>10</v>
      </c>
    </row>
    <row r="3" ht="22" customHeight="1" spans="1:12">
      <c r="A3" s="23"/>
      <c r="B3" s="23"/>
      <c r="C3" s="23"/>
      <c r="D3" s="23"/>
      <c r="E3" s="23"/>
      <c r="F3" s="23"/>
      <c r="G3" s="23" t="s">
        <v>11</v>
      </c>
      <c r="H3" s="23" t="s">
        <v>12</v>
      </c>
      <c r="I3" s="23" t="s">
        <v>11</v>
      </c>
      <c r="J3" s="23" t="s">
        <v>13</v>
      </c>
      <c r="K3" s="23"/>
      <c r="L3" s="23"/>
    </row>
    <row r="4" ht="19" customHeight="1" spans="1:12">
      <c r="A4" s="12">
        <v>1</v>
      </c>
      <c r="B4" s="24" t="s">
        <v>14</v>
      </c>
      <c r="C4" s="24" t="s">
        <v>15</v>
      </c>
      <c r="D4" s="24" t="s">
        <v>16</v>
      </c>
      <c r="E4" s="37" t="s">
        <v>17</v>
      </c>
      <c r="F4" s="25">
        <v>2021001</v>
      </c>
      <c r="G4" s="25">
        <v>64.5</v>
      </c>
      <c r="H4" s="12">
        <f>G4*0.6</f>
        <v>38.7</v>
      </c>
      <c r="I4" s="12">
        <v>70.67</v>
      </c>
      <c r="J4" s="12">
        <f>I4*0.4</f>
        <v>28.268</v>
      </c>
      <c r="K4" s="12">
        <f>H4+J4</f>
        <v>66.968</v>
      </c>
      <c r="L4" s="13" t="s">
        <v>18</v>
      </c>
    </row>
    <row r="5" ht="19" customHeight="1" spans="1:12">
      <c r="A5" s="12">
        <v>2</v>
      </c>
      <c r="B5" s="24" t="s">
        <v>19</v>
      </c>
      <c r="C5" s="24" t="s">
        <v>15</v>
      </c>
      <c r="D5" s="24" t="s">
        <v>16</v>
      </c>
      <c r="E5" s="38" t="s">
        <v>20</v>
      </c>
      <c r="F5" s="25">
        <v>2021001</v>
      </c>
      <c r="G5" s="25">
        <v>65.8</v>
      </c>
      <c r="H5" s="12">
        <f t="shared" ref="H5:H15" si="0">G5*0.6</f>
        <v>39.48</v>
      </c>
      <c r="I5" s="12">
        <v>67</v>
      </c>
      <c r="J5" s="12">
        <f t="shared" ref="J5:J15" si="1">I5*0.4</f>
        <v>26.8</v>
      </c>
      <c r="K5" s="12">
        <f t="shared" ref="K5:K15" si="2">H5+J5</f>
        <v>66.28</v>
      </c>
      <c r="L5" s="13" t="s">
        <v>18</v>
      </c>
    </row>
    <row r="6" ht="19" customHeight="1" spans="1:12">
      <c r="A6" s="12">
        <v>3</v>
      </c>
      <c r="B6" s="24" t="s">
        <v>21</v>
      </c>
      <c r="C6" s="24" t="s">
        <v>15</v>
      </c>
      <c r="D6" s="24" t="s">
        <v>16</v>
      </c>
      <c r="E6" s="38" t="s">
        <v>22</v>
      </c>
      <c r="F6" s="25">
        <v>2021001</v>
      </c>
      <c r="G6" s="25">
        <v>60.5</v>
      </c>
      <c r="H6" s="12">
        <f t="shared" si="0"/>
        <v>36.3</v>
      </c>
      <c r="I6" s="12">
        <v>67</v>
      </c>
      <c r="J6" s="12">
        <f t="shared" si="1"/>
        <v>26.8</v>
      </c>
      <c r="K6" s="12">
        <f t="shared" si="2"/>
        <v>63.1</v>
      </c>
      <c r="L6" s="13" t="s">
        <v>18</v>
      </c>
    </row>
    <row r="7" ht="19" customHeight="1" spans="1:12">
      <c r="A7" s="12">
        <v>4</v>
      </c>
      <c r="B7" s="24" t="s">
        <v>23</v>
      </c>
      <c r="C7" s="24" t="s">
        <v>15</v>
      </c>
      <c r="D7" s="24" t="s">
        <v>16</v>
      </c>
      <c r="E7" s="38" t="s">
        <v>24</v>
      </c>
      <c r="F7" s="25">
        <v>2021001</v>
      </c>
      <c r="G7" s="25">
        <v>58.4</v>
      </c>
      <c r="H7" s="12">
        <f t="shared" si="0"/>
        <v>35.04</v>
      </c>
      <c r="I7" s="12">
        <v>69</v>
      </c>
      <c r="J7" s="12">
        <f t="shared" si="1"/>
        <v>27.6</v>
      </c>
      <c r="K7" s="12">
        <f t="shared" si="2"/>
        <v>62.64</v>
      </c>
      <c r="L7" s="13" t="s">
        <v>18</v>
      </c>
    </row>
    <row r="8" ht="19" customHeight="1" spans="1:12">
      <c r="A8" s="12">
        <v>5</v>
      </c>
      <c r="B8" s="24" t="s">
        <v>25</v>
      </c>
      <c r="C8" s="24" t="s">
        <v>15</v>
      </c>
      <c r="D8" s="24" t="s">
        <v>16</v>
      </c>
      <c r="E8" s="38" t="s">
        <v>26</v>
      </c>
      <c r="F8" s="25">
        <v>2021001</v>
      </c>
      <c r="G8" s="25">
        <v>60.75</v>
      </c>
      <c r="H8" s="12">
        <f t="shared" si="0"/>
        <v>36.45</v>
      </c>
      <c r="I8" s="12">
        <v>65.33</v>
      </c>
      <c r="J8" s="12">
        <f t="shared" si="1"/>
        <v>26.132</v>
      </c>
      <c r="K8" s="12">
        <f t="shared" si="2"/>
        <v>62.582</v>
      </c>
      <c r="L8" s="13" t="s">
        <v>27</v>
      </c>
    </row>
    <row r="9" ht="19" customHeight="1" spans="1:12">
      <c r="A9" s="12">
        <v>6</v>
      </c>
      <c r="B9" s="24" t="s">
        <v>28</v>
      </c>
      <c r="C9" s="24" t="s">
        <v>15</v>
      </c>
      <c r="D9" s="24" t="s">
        <v>16</v>
      </c>
      <c r="E9" s="38" t="s">
        <v>29</v>
      </c>
      <c r="F9" s="25">
        <v>2021001</v>
      </c>
      <c r="G9" s="25">
        <v>54</v>
      </c>
      <c r="H9" s="12">
        <f t="shared" si="0"/>
        <v>32.4</v>
      </c>
      <c r="I9" s="12">
        <v>74</v>
      </c>
      <c r="J9" s="12">
        <f t="shared" si="1"/>
        <v>29.6</v>
      </c>
      <c r="K9" s="12">
        <f t="shared" si="2"/>
        <v>62</v>
      </c>
      <c r="L9" s="13" t="s">
        <v>27</v>
      </c>
    </row>
    <row r="10" ht="19" customHeight="1" spans="1:12">
      <c r="A10" s="12">
        <v>7</v>
      </c>
      <c r="B10" s="24" t="s">
        <v>30</v>
      </c>
      <c r="C10" s="24" t="s">
        <v>15</v>
      </c>
      <c r="D10" s="24" t="s">
        <v>16</v>
      </c>
      <c r="E10" s="38" t="s">
        <v>31</v>
      </c>
      <c r="F10" s="25">
        <v>2021001</v>
      </c>
      <c r="G10" s="25">
        <v>62.25</v>
      </c>
      <c r="H10" s="12">
        <f t="shared" si="0"/>
        <v>37.35</v>
      </c>
      <c r="I10" s="12">
        <v>60.67</v>
      </c>
      <c r="J10" s="12">
        <f t="shared" si="1"/>
        <v>24.268</v>
      </c>
      <c r="K10" s="12">
        <f t="shared" si="2"/>
        <v>61.618</v>
      </c>
      <c r="L10" s="13" t="s">
        <v>27</v>
      </c>
    </row>
    <row r="11" ht="19" customHeight="1" spans="1:12">
      <c r="A11" s="12">
        <v>8</v>
      </c>
      <c r="B11" s="24" t="s">
        <v>32</v>
      </c>
      <c r="C11" s="24" t="s">
        <v>15</v>
      </c>
      <c r="D11" s="24" t="s">
        <v>16</v>
      </c>
      <c r="E11" s="38" t="s">
        <v>33</v>
      </c>
      <c r="F11" s="25">
        <v>2021001</v>
      </c>
      <c r="G11" s="25">
        <v>53.42</v>
      </c>
      <c r="H11" s="12">
        <f t="shared" si="0"/>
        <v>32.052</v>
      </c>
      <c r="I11" s="12">
        <v>72</v>
      </c>
      <c r="J11" s="12">
        <f t="shared" si="1"/>
        <v>28.8</v>
      </c>
      <c r="K11" s="12">
        <f t="shared" si="2"/>
        <v>60.852</v>
      </c>
      <c r="L11" s="13" t="s">
        <v>27</v>
      </c>
    </row>
    <row r="12" ht="19" customHeight="1" spans="1:12">
      <c r="A12" s="12">
        <v>9</v>
      </c>
      <c r="B12" s="24" t="s">
        <v>34</v>
      </c>
      <c r="C12" s="24" t="s">
        <v>15</v>
      </c>
      <c r="D12" s="24" t="s">
        <v>16</v>
      </c>
      <c r="E12" s="38" t="s">
        <v>35</v>
      </c>
      <c r="F12" s="25">
        <v>2021001</v>
      </c>
      <c r="G12" s="25">
        <v>55.4</v>
      </c>
      <c r="H12" s="12">
        <f t="shared" si="0"/>
        <v>33.24</v>
      </c>
      <c r="I12" s="12">
        <v>68.67</v>
      </c>
      <c r="J12" s="12">
        <f t="shared" si="1"/>
        <v>27.468</v>
      </c>
      <c r="K12" s="12">
        <f t="shared" si="2"/>
        <v>60.708</v>
      </c>
      <c r="L12" s="13" t="s">
        <v>27</v>
      </c>
    </row>
    <row r="13" ht="19" customHeight="1" spans="1:12">
      <c r="A13" s="12">
        <v>10</v>
      </c>
      <c r="B13" s="24" t="s">
        <v>36</v>
      </c>
      <c r="C13" s="24" t="s">
        <v>15</v>
      </c>
      <c r="D13" s="24" t="s">
        <v>16</v>
      </c>
      <c r="E13" s="38" t="s">
        <v>37</v>
      </c>
      <c r="F13" s="25">
        <v>2021001</v>
      </c>
      <c r="G13" s="25">
        <v>53.6</v>
      </c>
      <c r="H13" s="12">
        <f t="shared" si="0"/>
        <v>32.16</v>
      </c>
      <c r="I13" s="12">
        <v>71.33</v>
      </c>
      <c r="J13" s="12">
        <f t="shared" si="1"/>
        <v>28.532</v>
      </c>
      <c r="K13" s="12">
        <f t="shared" si="2"/>
        <v>60.692</v>
      </c>
      <c r="L13" s="13" t="s">
        <v>27</v>
      </c>
    </row>
    <row r="14" ht="19" customHeight="1" spans="1:12">
      <c r="A14" s="12">
        <v>11</v>
      </c>
      <c r="B14" s="24" t="s">
        <v>38</v>
      </c>
      <c r="C14" s="24" t="s">
        <v>15</v>
      </c>
      <c r="D14" s="24" t="s">
        <v>16</v>
      </c>
      <c r="E14" s="38" t="s">
        <v>39</v>
      </c>
      <c r="F14" s="25">
        <v>2021001</v>
      </c>
      <c r="G14" s="25">
        <v>54.8</v>
      </c>
      <c r="H14" s="12">
        <f t="shared" si="0"/>
        <v>32.88</v>
      </c>
      <c r="I14" s="12">
        <v>67.67</v>
      </c>
      <c r="J14" s="12">
        <f t="shared" si="1"/>
        <v>27.068</v>
      </c>
      <c r="K14" s="12">
        <f t="shared" si="2"/>
        <v>59.948</v>
      </c>
      <c r="L14" s="13" t="s">
        <v>27</v>
      </c>
    </row>
    <row r="15" ht="19" customHeight="1" spans="1:12">
      <c r="A15" s="12">
        <v>12</v>
      </c>
      <c r="B15" s="24" t="s">
        <v>40</v>
      </c>
      <c r="C15" s="24" t="s">
        <v>15</v>
      </c>
      <c r="D15" s="24" t="s">
        <v>16</v>
      </c>
      <c r="E15" s="38" t="s">
        <v>41</v>
      </c>
      <c r="F15" s="25">
        <v>2021001</v>
      </c>
      <c r="G15" s="25">
        <v>68.5</v>
      </c>
      <c r="H15" s="12">
        <f t="shared" si="0"/>
        <v>41.1</v>
      </c>
      <c r="I15" s="31" t="s">
        <v>42</v>
      </c>
      <c r="J15" s="32"/>
      <c r="K15" s="13" t="s">
        <v>42</v>
      </c>
      <c r="L15" s="13" t="s">
        <v>27</v>
      </c>
    </row>
    <row r="16" ht="19" customHeight="1" spans="1:12">
      <c r="A16" s="12">
        <v>13</v>
      </c>
      <c r="B16" s="13" t="s">
        <v>43</v>
      </c>
      <c r="C16" s="24" t="s">
        <v>15</v>
      </c>
      <c r="D16" s="24" t="s">
        <v>16</v>
      </c>
      <c r="E16" s="38" t="s">
        <v>44</v>
      </c>
      <c r="F16" s="12">
        <v>2021002</v>
      </c>
      <c r="G16" s="27" t="s">
        <v>45</v>
      </c>
      <c r="H16" s="28"/>
      <c r="I16" s="28"/>
      <c r="J16" s="28"/>
      <c r="K16" s="33"/>
      <c r="L16" s="13" t="s">
        <v>18</v>
      </c>
    </row>
    <row r="17" ht="19" customHeight="1" spans="1:12">
      <c r="A17" s="12">
        <v>14</v>
      </c>
      <c r="B17" s="13" t="s">
        <v>46</v>
      </c>
      <c r="C17" s="24" t="s">
        <v>15</v>
      </c>
      <c r="D17" s="24" t="s">
        <v>16</v>
      </c>
      <c r="E17" s="38" t="s">
        <v>47</v>
      </c>
      <c r="F17" s="12">
        <v>2021002</v>
      </c>
      <c r="G17" s="27" t="s">
        <v>45</v>
      </c>
      <c r="H17" s="28"/>
      <c r="I17" s="28"/>
      <c r="J17" s="28"/>
      <c r="K17" s="33"/>
      <c r="L17" s="13" t="s">
        <v>18</v>
      </c>
    </row>
    <row r="18" ht="19" customHeight="1" spans="1:12">
      <c r="A18" s="12">
        <v>15</v>
      </c>
      <c r="B18" s="13" t="s">
        <v>48</v>
      </c>
      <c r="C18" s="24" t="s">
        <v>15</v>
      </c>
      <c r="D18" s="24" t="s">
        <v>16</v>
      </c>
      <c r="E18" s="38" t="s">
        <v>49</v>
      </c>
      <c r="F18" s="12">
        <v>2021002</v>
      </c>
      <c r="G18" s="27" t="s">
        <v>45</v>
      </c>
      <c r="H18" s="28"/>
      <c r="I18" s="28"/>
      <c r="J18" s="28"/>
      <c r="K18" s="33"/>
      <c r="L18" s="13" t="s">
        <v>18</v>
      </c>
    </row>
    <row r="19" ht="19" customHeight="1" spans="1:12">
      <c r="A19" s="12">
        <v>16</v>
      </c>
      <c r="B19" s="13" t="s">
        <v>50</v>
      </c>
      <c r="C19" s="24" t="s">
        <v>15</v>
      </c>
      <c r="D19" s="24" t="s">
        <v>16</v>
      </c>
      <c r="E19" s="38" t="s">
        <v>51</v>
      </c>
      <c r="F19" s="12">
        <v>2021002</v>
      </c>
      <c r="G19" s="27" t="s">
        <v>45</v>
      </c>
      <c r="H19" s="28"/>
      <c r="I19" s="28"/>
      <c r="J19" s="28"/>
      <c r="K19" s="33"/>
      <c r="L19" s="13" t="s">
        <v>18</v>
      </c>
    </row>
    <row r="20" ht="19" customHeight="1" spans="1:12">
      <c r="A20" s="12">
        <v>17</v>
      </c>
      <c r="B20" s="13" t="s">
        <v>52</v>
      </c>
      <c r="C20" s="24" t="s">
        <v>15</v>
      </c>
      <c r="D20" s="24" t="s">
        <v>16</v>
      </c>
      <c r="E20" s="38" t="s">
        <v>53</v>
      </c>
      <c r="F20" s="12">
        <v>2021002</v>
      </c>
      <c r="G20" s="27" t="s">
        <v>45</v>
      </c>
      <c r="H20" s="28"/>
      <c r="I20" s="28"/>
      <c r="J20" s="28"/>
      <c r="K20" s="33"/>
      <c r="L20" s="13" t="s">
        <v>18</v>
      </c>
    </row>
    <row r="21" ht="19" customHeight="1" spans="1:12">
      <c r="A21" s="12">
        <v>18</v>
      </c>
      <c r="B21" s="13" t="s">
        <v>54</v>
      </c>
      <c r="C21" s="24" t="s">
        <v>15</v>
      </c>
      <c r="D21" s="24" t="s">
        <v>16</v>
      </c>
      <c r="E21" s="38" t="s">
        <v>55</v>
      </c>
      <c r="F21" s="12">
        <v>2021002</v>
      </c>
      <c r="G21" s="27" t="s">
        <v>45</v>
      </c>
      <c r="H21" s="28"/>
      <c r="I21" s="28"/>
      <c r="J21" s="28"/>
      <c r="K21" s="33"/>
      <c r="L21" s="13" t="s">
        <v>18</v>
      </c>
    </row>
    <row r="22" ht="19" customHeight="1" spans="1:12">
      <c r="A22" s="12">
        <v>19</v>
      </c>
      <c r="B22" s="13" t="s">
        <v>56</v>
      </c>
      <c r="C22" s="24" t="s">
        <v>15</v>
      </c>
      <c r="D22" s="24" t="s">
        <v>16</v>
      </c>
      <c r="E22" s="38" t="s">
        <v>57</v>
      </c>
      <c r="F22" s="12">
        <v>2021002</v>
      </c>
      <c r="G22" s="27" t="s">
        <v>45</v>
      </c>
      <c r="H22" s="28"/>
      <c r="I22" s="28"/>
      <c r="J22" s="28"/>
      <c r="K22" s="33"/>
      <c r="L22" s="13" t="s">
        <v>18</v>
      </c>
    </row>
    <row r="23" ht="19" customHeight="1" spans="1:12">
      <c r="A23" s="12">
        <v>20</v>
      </c>
      <c r="B23" s="15" t="s">
        <v>58</v>
      </c>
      <c r="C23" s="15" t="s">
        <v>15</v>
      </c>
      <c r="D23" s="24" t="s">
        <v>16</v>
      </c>
      <c r="E23" s="38" t="s">
        <v>59</v>
      </c>
      <c r="F23" s="12">
        <v>2021002</v>
      </c>
      <c r="G23" s="27" t="s">
        <v>45</v>
      </c>
      <c r="H23" s="28"/>
      <c r="I23" s="28"/>
      <c r="J23" s="28"/>
      <c r="K23" s="33"/>
      <c r="L23" s="13" t="s">
        <v>27</v>
      </c>
    </row>
    <row r="24" ht="19" customHeight="1" spans="1:12">
      <c r="A24" s="12">
        <v>21</v>
      </c>
      <c r="B24" s="13" t="s">
        <v>60</v>
      </c>
      <c r="C24" s="13" t="s">
        <v>15</v>
      </c>
      <c r="D24" s="24" t="s">
        <v>16</v>
      </c>
      <c r="E24" s="38" t="s">
        <v>61</v>
      </c>
      <c r="F24" s="12">
        <v>2021002</v>
      </c>
      <c r="G24" s="27" t="s">
        <v>45</v>
      </c>
      <c r="H24" s="28"/>
      <c r="I24" s="28"/>
      <c r="J24" s="28"/>
      <c r="K24" s="33"/>
      <c r="L24" s="13" t="s">
        <v>27</v>
      </c>
    </row>
    <row r="25" ht="19" customHeight="1" spans="1:12">
      <c r="A25" s="12">
        <v>22</v>
      </c>
      <c r="B25" s="15" t="s">
        <v>62</v>
      </c>
      <c r="C25" s="15" t="s">
        <v>15</v>
      </c>
      <c r="D25" s="24" t="s">
        <v>16</v>
      </c>
      <c r="E25" s="38" t="s">
        <v>63</v>
      </c>
      <c r="F25" s="12">
        <v>2021002</v>
      </c>
      <c r="G25" s="29" t="s">
        <v>42</v>
      </c>
      <c r="H25" s="30"/>
      <c r="I25" s="30"/>
      <c r="J25" s="30"/>
      <c r="K25" s="34"/>
      <c r="L25" s="13" t="s">
        <v>27</v>
      </c>
    </row>
    <row r="26" ht="19" customHeight="1" spans="1:12">
      <c r="A26" s="12">
        <v>23</v>
      </c>
      <c r="B26" s="15" t="s">
        <v>64</v>
      </c>
      <c r="C26" s="15" t="s">
        <v>15</v>
      </c>
      <c r="D26" s="24" t="s">
        <v>16</v>
      </c>
      <c r="E26" s="38" t="s">
        <v>65</v>
      </c>
      <c r="F26" s="12">
        <v>2021002</v>
      </c>
      <c r="G26" s="29" t="s">
        <v>42</v>
      </c>
      <c r="H26" s="30"/>
      <c r="I26" s="30"/>
      <c r="J26" s="30"/>
      <c r="K26" s="34"/>
      <c r="L26" s="13" t="s">
        <v>27</v>
      </c>
    </row>
    <row r="27" ht="19" customHeight="1" spans="1:12">
      <c r="A27" s="12">
        <v>24</v>
      </c>
      <c r="B27" s="15" t="s">
        <v>66</v>
      </c>
      <c r="C27" s="15" t="s">
        <v>15</v>
      </c>
      <c r="D27" s="24" t="s">
        <v>16</v>
      </c>
      <c r="E27" s="38" t="s">
        <v>67</v>
      </c>
      <c r="F27" s="12">
        <v>2021002</v>
      </c>
      <c r="G27" s="27" t="s">
        <v>45</v>
      </c>
      <c r="H27" s="28"/>
      <c r="I27" s="28"/>
      <c r="J27" s="28"/>
      <c r="K27" s="33"/>
      <c r="L27" s="13" t="s">
        <v>27</v>
      </c>
    </row>
    <row r="28" ht="19" customHeight="1" spans="1:12">
      <c r="A28" s="12">
        <v>25</v>
      </c>
      <c r="B28" s="15" t="s">
        <v>68</v>
      </c>
      <c r="C28" s="15" t="s">
        <v>15</v>
      </c>
      <c r="D28" s="24" t="s">
        <v>16</v>
      </c>
      <c r="E28" s="38" t="s">
        <v>69</v>
      </c>
      <c r="F28" s="12">
        <v>2021002</v>
      </c>
      <c r="G28" s="27" t="s">
        <v>45</v>
      </c>
      <c r="H28" s="28"/>
      <c r="I28" s="28"/>
      <c r="J28" s="28"/>
      <c r="K28" s="33"/>
      <c r="L28" s="13" t="s">
        <v>27</v>
      </c>
    </row>
    <row r="29" ht="19" customHeight="1" spans="1:12">
      <c r="A29" s="12">
        <v>26</v>
      </c>
      <c r="B29" s="13" t="s">
        <v>70</v>
      </c>
      <c r="C29" s="13" t="s">
        <v>15</v>
      </c>
      <c r="D29" s="24" t="s">
        <v>16</v>
      </c>
      <c r="E29" s="38" t="s">
        <v>71</v>
      </c>
      <c r="F29" s="12">
        <v>2021002</v>
      </c>
      <c r="G29" s="27" t="s">
        <v>45</v>
      </c>
      <c r="H29" s="28"/>
      <c r="I29" s="28"/>
      <c r="J29" s="28"/>
      <c r="K29" s="33"/>
      <c r="L29" s="13" t="s">
        <v>27</v>
      </c>
    </row>
    <row r="30" ht="19" customHeight="1" spans="1:12">
      <c r="A30" s="12">
        <v>27</v>
      </c>
      <c r="B30" s="24" t="s">
        <v>72</v>
      </c>
      <c r="C30" s="24" t="s">
        <v>73</v>
      </c>
      <c r="D30" s="13" t="s">
        <v>74</v>
      </c>
      <c r="E30" s="38" t="s">
        <v>75</v>
      </c>
      <c r="F30" s="25">
        <v>2021003</v>
      </c>
      <c r="G30" s="25">
        <v>79</v>
      </c>
      <c r="H30" s="12">
        <f>G30*0.6</f>
        <v>47.4</v>
      </c>
      <c r="I30" s="12">
        <v>77.33</v>
      </c>
      <c r="J30" s="12">
        <f>I30*0.4</f>
        <v>30.932</v>
      </c>
      <c r="K30" s="12">
        <f>H30+J30</f>
        <v>78.332</v>
      </c>
      <c r="L30" s="13" t="s">
        <v>18</v>
      </c>
    </row>
    <row r="31" ht="19" customHeight="1" spans="1:12">
      <c r="A31" s="12">
        <v>28</v>
      </c>
      <c r="B31" s="24" t="s">
        <v>76</v>
      </c>
      <c r="C31" s="24" t="s">
        <v>73</v>
      </c>
      <c r="D31" s="13" t="s">
        <v>74</v>
      </c>
      <c r="E31" s="38" t="s">
        <v>77</v>
      </c>
      <c r="F31" s="25">
        <v>2021003</v>
      </c>
      <c r="G31" s="25">
        <v>81</v>
      </c>
      <c r="H31" s="12">
        <f t="shared" ref="H31:H50" si="3">G31*0.6</f>
        <v>48.6</v>
      </c>
      <c r="I31" s="12">
        <v>71.33</v>
      </c>
      <c r="J31" s="12">
        <f t="shared" ref="J31:J50" si="4">I31*0.4</f>
        <v>28.532</v>
      </c>
      <c r="K31" s="12">
        <f t="shared" ref="K31:K50" si="5">H31+J31</f>
        <v>77.132</v>
      </c>
      <c r="L31" s="13" t="s">
        <v>18</v>
      </c>
    </row>
    <row r="32" ht="19" customHeight="1" spans="1:12">
      <c r="A32" s="12">
        <v>29</v>
      </c>
      <c r="B32" s="24" t="s">
        <v>78</v>
      </c>
      <c r="C32" s="24" t="s">
        <v>73</v>
      </c>
      <c r="D32" s="13" t="s">
        <v>74</v>
      </c>
      <c r="E32" s="38" t="s">
        <v>79</v>
      </c>
      <c r="F32" s="25">
        <v>2021003</v>
      </c>
      <c r="G32" s="25">
        <v>79</v>
      </c>
      <c r="H32" s="12">
        <f t="shared" si="3"/>
        <v>47.4</v>
      </c>
      <c r="I32" s="12">
        <v>68.67</v>
      </c>
      <c r="J32" s="12">
        <f t="shared" si="4"/>
        <v>27.468</v>
      </c>
      <c r="K32" s="12">
        <f t="shared" si="5"/>
        <v>74.868</v>
      </c>
      <c r="L32" s="13" t="s">
        <v>27</v>
      </c>
    </row>
    <row r="33" ht="19" customHeight="1" spans="1:12">
      <c r="A33" s="12">
        <v>30</v>
      </c>
      <c r="B33" s="24" t="s">
        <v>80</v>
      </c>
      <c r="C33" s="24" t="s">
        <v>73</v>
      </c>
      <c r="D33" s="13" t="s">
        <v>74</v>
      </c>
      <c r="E33" s="38" t="s">
        <v>81</v>
      </c>
      <c r="F33" s="25">
        <v>2021003</v>
      </c>
      <c r="G33" s="25">
        <v>71.4</v>
      </c>
      <c r="H33" s="12">
        <f t="shared" si="3"/>
        <v>42.84</v>
      </c>
      <c r="I33" s="12">
        <v>67</v>
      </c>
      <c r="J33" s="12">
        <f t="shared" si="4"/>
        <v>26.8</v>
      </c>
      <c r="K33" s="12">
        <f t="shared" si="5"/>
        <v>69.64</v>
      </c>
      <c r="L33" s="13" t="s">
        <v>27</v>
      </c>
    </row>
    <row r="34" ht="19" customHeight="1" spans="1:12">
      <c r="A34" s="12">
        <v>31</v>
      </c>
      <c r="B34" s="24" t="s">
        <v>82</v>
      </c>
      <c r="C34" s="24" t="s">
        <v>15</v>
      </c>
      <c r="D34" s="13" t="s">
        <v>74</v>
      </c>
      <c r="E34" s="38" t="s">
        <v>83</v>
      </c>
      <c r="F34" s="25">
        <v>2021003</v>
      </c>
      <c r="G34" s="25">
        <v>72</v>
      </c>
      <c r="H34" s="12">
        <f t="shared" si="3"/>
        <v>43.2</v>
      </c>
      <c r="I34" s="12">
        <v>63</v>
      </c>
      <c r="J34" s="12">
        <f t="shared" si="4"/>
        <v>25.2</v>
      </c>
      <c r="K34" s="12">
        <f t="shared" si="5"/>
        <v>68.4</v>
      </c>
      <c r="L34" s="13" t="s">
        <v>27</v>
      </c>
    </row>
    <row r="35" ht="19" customHeight="1" spans="1:12">
      <c r="A35" s="12">
        <v>32</v>
      </c>
      <c r="B35" s="24" t="s">
        <v>84</v>
      </c>
      <c r="C35" s="24" t="s">
        <v>15</v>
      </c>
      <c r="D35" s="13" t="s">
        <v>74</v>
      </c>
      <c r="E35" s="38" t="s">
        <v>85</v>
      </c>
      <c r="F35" s="25">
        <v>2021003</v>
      </c>
      <c r="G35" s="25">
        <v>67.8</v>
      </c>
      <c r="H35" s="12">
        <f t="shared" si="3"/>
        <v>40.68</v>
      </c>
      <c r="I35" s="12">
        <v>67</v>
      </c>
      <c r="J35" s="12">
        <f t="shared" si="4"/>
        <v>26.8</v>
      </c>
      <c r="K35" s="12">
        <f t="shared" si="5"/>
        <v>67.48</v>
      </c>
      <c r="L35" s="13" t="s">
        <v>27</v>
      </c>
    </row>
    <row r="36" ht="19" customHeight="1" spans="1:12">
      <c r="A36" s="12">
        <v>33</v>
      </c>
      <c r="B36" s="24" t="s">
        <v>86</v>
      </c>
      <c r="C36" s="24" t="s">
        <v>73</v>
      </c>
      <c r="D36" s="24" t="s">
        <v>16</v>
      </c>
      <c r="E36" s="38" t="s">
        <v>87</v>
      </c>
      <c r="F36" s="25">
        <v>2021004</v>
      </c>
      <c r="G36" s="25">
        <v>80</v>
      </c>
      <c r="H36" s="12">
        <f t="shared" si="3"/>
        <v>48</v>
      </c>
      <c r="I36" s="12">
        <v>68</v>
      </c>
      <c r="J36" s="12">
        <f t="shared" si="4"/>
        <v>27.2</v>
      </c>
      <c r="K36" s="12">
        <f t="shared" si="5"/>
        <v>75.2</v>
      </c>
      <c r="L36" s="13" t="s">
        <v>18</v>
      </c>
    </row>
    <row r="37" ht="19" customHeight="1" spans="1:12">
      <c r="A37" s="12">
        <v>34</v>
      </c>
      <c r="B37" s="24" t="s">
        <v>88</v>
      </c>
      <c r="C37" s="24" t="s">
        <v>73</v>
      </c>
      <c r="D37" s="24" t="s">
        <v>16</v>
      </c>
      <c r="E37" s="38" t="s">
        <v>89</v>
      </c>
      <c r="F37" s="25">
        <v>2021004</v>
      </c>
      <c r="G37" s="25">
        <v>75.6</v>
      </c>
      <c r="H37" s="12">
        <f t="shared" si="3"/>
        <v>45.36</v>
      </c>
      <c r="I37" s="12">
        <v>74.33</v>
      </c>
      <c r="J37" s="12">
        <f t="shared" si="4"/>
        <v>29.732</v>
      </c>
      <c r="K37" s="12">
        <f t="shared" si="5"/>
        <v>75.092</v>
      </c>
      <c r="L37" s="13" t="s">
        <v>18</v>
      </c>
    </row>
    <row r="38" ht="19" customHeight="1" spans="1:12">
      <c r="A38" s="12">
        <v>35</v>
      </c>
      <c r="B38" s="24" t="s">
        <v>90</v>
      </c>
      <c r="C38" s="24" t="s">
        <v>73</v>
      </c>
      <c r="D38" s="24" t="s">
        <v>16</v>
      </c>
      <c r="E38" s="38" t="s">
        <v>91</v>
      </c>
      <c r="F38" s="25">
        <v>2021004</v>
      </c>
      <c r="G38" s="25">
        <v>74</v>
      </c>
      <c r="H38" s="12">
        <f t="shared" si="3"/>
        <v>44.4</v>
      </c>
      <c r="I38" s="12">
        <v>71.67</v>
      </c>
      <c r="J38" s="12">
        <f t="shared" si="4"/>
        <v>28.668</v>
      </c>
      <c r="K38" s="12">
        <f t="shared" si="5"/>
        <v>73.068</v>
      </c>
      <c r="L38" s="13" t="s">
        <v>18</v>
      </c>
    </row>
    <row r="39" ht="19" customHeight="1" spans="1:12">
      <c r="A39" s="12">
        <v>36</v>
      </c>
      <c r="B39" s="24" t="s">
        <v>92</v>
      </c>
      <c r="C39" s="24" t="s">
        <v>73</v>
      </c>
      <c r="D39" s="24" t="s">
        <v>16</v>
      </c>
      <c r="E39" s="38" t="s">
        <v>93</v>
      </c>
      <c r="F39" s="25">
        <v>2021004</v>
      </c>
      <c r="G39" s="25">
        <v>73</v>
      </c>
      <c r="H39" s="12">
        <f t="shared" si="3"/>
        <v>43.8</v>
      </c>
      <c r="I39" s="12">
        <v>69.67</v>
      </c>
      <c r="J39" s="12">
        <f t="shared" si="4"/>
        <v>27.868</v>
      </c>
      <c r="K39" s="12">
        <f t="shared" si="5"/>
        <v>71.668</v>
      </c>
      <c r="L39" s="13" t="s">
        <v>18</v>
      </c>
    </row>
    <row r="40" ht="19" customHeight="1" spans="1:12">
      <c r="A40" s="12">
        <v>37</v>
      </c>
      <c r="B40" s="24" t="s">
        <v>94</v>
      </c>
      <c r="C40" s="24" t="s">
        <v>73</v>
      </c>
      <c r="D40" s="24" t="s">
        <v>16</v>
      </c>
      <c r="E40" s="38" t="s">
        <v>95</v>
      </c>
      <c r="F40" s="25">
        <v>2021004</v>
      </c>
      <c r="G40" s="25">
        <v>73</v>
      </c>
      <c r="H40" s="12">
        <f t="shared" si="3"/>
        <v>43.8</v>
      </c>
      <c r="I40" s="12">
        <v>69.33</v>
      </c>
      <c r="J40" s="12">
        <f t="shared" si="4"/>
        <v>27.732</v>
      </c>
      <c r="K40" s="12">
        <f t="shared" si="5"/>
        <v>71.532</v>
      </c>
      <c r="L40" s="13" t="s">
        <v>27</v>
      </c>
    </row>
    <row r="41" ht="19" customHeight="1" spans="1:12">
      <c r="A41" s="12">
        <v>38</v>
      </c>
      <c r="B41" s="24" t="s">
        <v>96</v>
      </c>
      <c r="C41" s="24" t="s">
        <v>73</v>
      </c>
      <c r="D41" s="24" t="s">
        <v>16</v>
      </c>
      <c r="E41" s="38" t="s">
        <v>97</v>
      </c>
      <c r="F41" s="25">
        <v>2021004</v>
      </c>
      <c r="G41" s="25">
        <v>76</v>
      </c>
      <c r="H41" s="12">
        <f t="shared" si="3"/>
        <v>45.6</v>
      </c>
      <c r="I41" s="12">
        <v>64.67</v>
      </c>
      <c r="J41" s="12">
        <f t="shared" si="4"/>
        <v>25.868</v>
      </c>
      <c r="K41" s="12">
        <f t="shared" si="5"/>
        <v>71.468</v>
      </c>
      <c r="L41" s="13" t="s">
        <v>27</v>
      </c>
    </row>
    <row r="42" ht="19" customHeight="1" spans="1:12">
      <c r="A42" s="12">
        <v>39</v>
      </c>
      <c r="B42" s="24" t="s">
        <v>98</v>
      </c>
      <c r="C42" s="24" t="s">
        <v>73</v>
      </c>
      <c r="D42" s="24" t="s">
        <v>16</v>
      </c>
      <c r="E42" s="38" t="s">
        <v>99</v>
      </c>
      <c r="F42" s="25">
        <v>2021004</v>
      </c>
      <c r="G42" s="25">
        <v>74.25</v>
      </c>
      <c r="H42" s="12">
        <f t="shared" si="3"/>
        <v>44.55</v>
      </c>
      <c r="I42" s="12">
        <v>67</v>
      </c>
      <c r="J42" s="12">
        <f t="shared" si="4"/>
        <v>26.8</v>
      </c>
      <c r="K42" s="12">
        <f t="shared" si="5"/>
        <v>71.35</v>
      </c>
      <c r="L42" s="13" t="s">
        <v>27</v>
      </c>
    </row>
    <row r="43" ht="19" customHeight="1" spans="1:12">
      <c r="A43" s="12">
        <v>40</v>
      </c>
      <c r="B43" s="24" t="s">
        <v>100</v>
      </c>
      <c r="C43" s="24" t="s">
        <v>73</v>
      </c>
      <c r="D43" s="24" t="s">
        <v>16</v>
      </c>
      <c r="E43" s="38" t="s">
        <v>101</v>
      </c>
      <c r="F43" s="25">
        <v>2021004</v>
      </c>
      <c r="G43" s="25">
        <v>75</v>
      </c>
      <c r="H43" s="12">
        <f t="shared" si="3"/>
        <v>45</v>
      </c>
      <c r="I43" s="12">
        <v>65.33</v>
      </c>
      <c r="J43" s="12">
        <f t="shared" si="4"/>
        <v>26.132</v>
      </c>
      <c r="K43" s="12">
        <f t="shared" si="5"/>
        <v>71.132</v>
      </c>
      <c r="L43" s="13" t="s">
        <v>27</v>
      </c>
    </row>
    <row r="44" ht="19" customHeight="1" spans="1:12">
      <c r="A44" s="12">
        <v>41</v>
      </c>
      <c r="B44" s="24" t="s">
        <v>102</v>
      </c>
      <c r="C44" s="24" t="s">
        <v>73</v>
      </c>
      <c r="D44" s="24" t="s">
        <v>16</v>
      </c>
      <c r="E44" s="38" t="s">
        <v>103</v>
      </c>
      <c r="F44" s="25">
        <v>2021004</v>
      </c>
      <c r="G44" s="25">
        <v>76.25</v>
      </c>
      <c r="H44" s="12">
        <f t="shared" si="3"/>
        <v>45.75</v>
      </c>
      <c r="I44" s="12">
        <v>63</v>
      </c>
      <c r="J44" s="12">
        <f t="shared" si="4"/>
        <v>25.2</v>
      </c>
      <c r="K44" s="12">
        <f t="shared" si="5"/>
        <v>70.95</v>
      </c>
      <c r="L44" s="13" t="s">
        <v>27</v>
      </c>
    </row>
    <row r="45" ht="19" customHeight="1" spans="1:12">
      <c r="A45" s="12">
        <v>42</v>
      </c>
      <c r="B45" s="24" t="s">
        <v>104</v>
      </c>
      <c r="C45" s="24" t="s">
        <v>73</v>
      </c>
      <c r="D45" s="24" t="s">
        <v>16</v>
      </c>
      <c r="E45" s="38" t="s">
        <v>105</v>
      </c>
      <c r="F45" s="25">
        <v>2021004</v>
      </c>
      <c r="G45" s="25">
        <v>73.25</v>
      </c>
      <c r="H45" s="12">
        <f t="shared" si="3"/>
        <v>43.95</v>
      </c>
      <c r="I45" s="12">
        <v>66</v>
      </c>
      <c r="J45" s="12">
        <f t="shared" si="4"/>
        <v>26.4</v>
      </c>
      <c r="K45" s="12">
        <f t="shared" si="5"/>
        <v>70.35</v>
      </c>
      <c r="L45" s="13" t="s">
        <v>27</v>
      </c>
    </row>
    <row r="46" ht="19" customHeight="1" spans="1:12">
      <c r="A46" s="12">
        <v>43</v>
      </c>
      <c r="B46" s="24" t="s">
        <v>106</v>
      </c>
      <c r="C46" s="24" t="s">
        <v>73</v>
      </c>
      <c r="D46" s="24" t="s">
        <v>16</v>
      </c>
      <c r="E46" s="38" t="s">
        <v>107</v>
      </c>
      <c r="F46" s="25">
        <v>2021004</v>
      </c>
      <c r="G46" s="25">
        <v>76.2</v>
      </c>
      <c r="H46" s="12">
        <f t="shared" si="3"/>
        <v>45.72</v>
      </c>
      <c r="I46" s="12">
        <v>58.67</v>
      </c>
      <c r="J46" s="12">
        <f t="shared" si="4"/>
        <v>23.468</v>
      </c>
      <c r="K46" s="12">
        <f t="shared" si="5"/>
        <v>69.188</v>
      </c>
      <c r="L46" s="13" t="s">
        <v>27</v>
      </c>
    </row>
    <row r="47" ht="19" customHeight="1" spans="1:12">
      <c r="A47" s="12">
        <v>44</v>
      </c>
      <c r="B47" s="24" t="s">
        <v>108</v>
      </c>
      <c r="C47" s="24" t="s">
        <v>73</v>
      </c>
      <c r="D47" s="24" t="s">
        <v>16</v>
      </c>
      <c r="E47" s="38" t="s">
        <v>109</v>
      </c>
      <c r="F47" s="25">
        <v>2021004</v>
      </c>
      <c r="G47" s="25">
        <v>73</v>
      </c>
      <c r="H47" s="12">
        <f t="shared" si="3"/>
        <v>43.8</v>
      </c>
      <c r="I47" s="12">
        <v>62</v>
      </c>
      <c r="J47" s="12">
        <f t="shared" si="4"/>
        <v>24.8</v>
      </c>
      <c r="K47" s="12">
        <f t="shared" si="5"/>
        <v>68.6</v>
      </c>
      <c r="L47" s="13" t="s">
        <v>27</v>
      </c>
    </row>
    <row r="48" ht="19" customHeight="1" spans="1:12">
      <c r="A48" s="12">
        <v>45</v>
      </c>
      <c r="B48" s="24" t="s">
        <v>110</v>
      </c>
      <c r="C48" s="24" t="s">
        <v>73</v>
      </c>
      <c r="D48" s="24" t="s">
        <v>16</v>
      </c>
      <c r="E48" s="38" t="s">
        <v>111</v>
      </c>
      <c r="F48" s="25">
        <v>2021004</v>
      </c>
      <c r="G48" s="25">
        <v>75</v>
      </c>
      <c r="H48" s="12">
        <f t="shared" si="3"/>
        <v>45</v>
      </c>
      <c r="I48" s="12">
        <v>58.33</v>
      </c>
      <c r="J48" s="12">
        <f t="shared" si="4"/>
        <v>23.332</v>
      </c>
      <c r="K48" s="12">
        <f t="shared" si="5"/>
        <v>68.332</v>
      </c>
      <c r="L48" s="13" t="s">
        <v>27</v>
      </c>
    </row>
    <row r="49" ht="19" customHeight="1" spans="1:12">
      <c r="A49" s="12">
        <v>46</v>
      </c>
      <c r="B49" s="24" t="s">
        <v>112</v>
      </c>
      <c r="C49" s="24" t="s">
        <v>73</v>
      </c>
      <c r="D49" s="24" t="s">
        <v>16</v>
      </c>
      <c r="E49" s="38" t="s">
        <v>113</v>
      </c>
      <c r="F49" s="25">
        <v>2021004</v>
      </c>
      <c r="G49" s="25">
        <v>73</v>
      </c>
      <c r="H49" s="12">
        <f t="shared" si="3"/>
        <v>43.8</v>
      </c>
      <c r="I49" s="12">
        <v>58</v>
      </c>
      <c r="J49" s="12">
        <f t="shared" si="4"/>
        <v>23.2</v>
      </c>
      <c r="K49" s="12">
        <f t="shared" si="5"/>
        <v>67</v>
      </c>
      <c r="L49" s="13" t="s">
        <v>27</v>
      </c>
    </row>
    <row r="50" ht="19" customHeight="1" spans="1:12">
      <c r="A50" s="12">
        <v>47</v>
      </c>
      <c r="B50" s="24" t="s">
        <v>114</v>
      </c>
      <c r="C50" s="24" t="s">
        <v>73</v>
      </c>
      <c r="D50" s="24" t="s">
        <v>16</v>
      </c>
      <c r="E50" s="38" t="s">
        <v>115</v>
      </c>
      <c r="F50" s="25">
        <v>2021004</v>
      </c>
      <c r="G50" s="25">
        <v>74</v>
      </c>
      <c r="H50" s="12">
        <f t="shared" si="3"/>
        <v>44.4</v>
      </c>
      <c r="I50" s="35" t="s">
        <v>116</v>
      </c>
      <c r="J50" s="36"/>
      <c r="K50" s="13" t="s">
        <v>116</v>
      </c>
      <c r="L50" s="13" t="s">
        <v>27</v>
      </c>
    </row>
  </sheetData>
  <mergeCells count="27">
    <mergeCell ref="A1:L1"/>
    <mergeCell ref="G2:H2"/>
    <mergeCell ref="I2:J2"/>
    <mergeCell ref="I15:J15"/>
    <mergeCell ref="G16:K16"/>
    <mergeCell ref="G17:K17"/>
    <mergeCell ref="G18:K18"/>
    <mergeCell ref="G19:K19"/>
    <mergeCell ref="G20:K20"/>
    <mergeCell ref="G21:K21"/>
    <mergeCell ref="G22:K22"/>
    <mergeCell ref="G23:K23"/>
    <mergeCell ref="G24:K24"/>
    <mergeCell ref="G25:K25"/>
    <mergeCell ref="G26:K26"/>
    <mergeCell ref="G27:K27"/>
    <mergeCell ref="G28:K28"/>
    <mergeCell ref="G29:K29"/>
    <mergeCell ref="I50:J50"/>
    <mergeCell ref="A2:A3"/>
    <mergeCell ref="B2:B3"/>
    <mergeCell ref="C2:C3"/>
    <mergeCell ref="D2:D3"/>
    <mergeCell ref="E2:E3"/>
    <mergeCell ref="F2:F3"/>
    <mergeCell ref="K2:K3"/>
    <mergeCell ref="L2:L3"/>
  </mergeCells>
  <pageMargins left="0.66875" right="0.66875" top="0.511805555555556" bottom="0.472222222222222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48576"/>
  <sheetViews>
    <sheetView zoomScale="90" zoomScaleNormal="90" workbookViewId="0">
      <selection activeCell="I7" sqref="I7:I14"/>
    </sheetView>
  </sheetViews>
  <sheetFormatPr defaultColWidth="9" defaultRowHeight="12"/>
  <cols>
    <col min="1" max="1" width="6.62962962962963" style="1" customWidth="1"/>
    <col min="2" max="2" width="22.6296296296296" style="1" customWidth="1"/>
    <col min="3" max="3" width="20.6296296296296" style="1" customWidth="1"/>
    <col min="4" max="4" width="12.6296296296296" style="1" customWidth="1"/>
    <col min="5" max="5" width="6.62962962962963" style="1" customWidth="1"/>
    <col min="6" max="6" width="11.6296296296296" style="1" customWidth="1"/>
    <col min="7" max="10" width="12.6296296296296" style="1" customWidth="1"/>
    <col min="11" max="16384" width="9" style="1"/>
  </cols>
  <sheetData>
    <row r="1" s="1" customFormat="1" ht="55" customHeight="1" spans="1:10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="1" customFormat="1" ht="35" customHeight="1" spans="1:10">
      <c r="A2" s="19" t="s">
        <v>1</v>
      </c>
      <c r="B2" s="19" t="s">
        <v>2</v>
      </c>
      <c r="C2" s="19" t="s">
        <v>117</v>
      </c>
      <c r="D2" s="19" t="s">
        <v>4</v>
      </c>
      <c r="E2" s="19" t="s">
        <v>3</v>
      </c>
      <c r="F2" s="19" t="s">
        <v>118</v>
      </c>
      <c r="G2" s="19" t="s">
        <v>119</v>
      </c>
      <c r="H2" s="19" t="s">
        <v>7</v>
      </c>
      <c r="I2" s="10" t="s">
        <v>120</v>
      </c>
      <c r="J2" s="10" t="s">
        <v>121</v>
      </c>
    </row>
    <row r="3" s="1" customFormat="1" ht="24" customHeight="1" spans="1:10">
      <c r="A3" s="11">
        <v>1</v>
      </c>
      <c r="B3" s="6" t="s">
        <v>122</v>
      </c>
      <c r="C3" s="39" t="s">
        <v>123</v>
      </c>
      <c r="D3" s="6" t="s">
        <v>124</v>
      </c>
      <c r="E3" s="6" t="s">
        <v>125</v>
      </c>
      <c r="F3" s="6">
        <v>2021001</v>
      </c>
      <c r="G3" s="6" t="s">
        <v>126</v>
      </c>
      <c r="H3" s="6">
        <v>64.5</v>
      </c>
      <c r="I3" s="11">
        <v>70.67</v>
      </c>
      <c r="J3" s="11">
        <f t="shared" ref="J3:J13" si="0">H3*0.6+I3*0.4</f>
        <v>66.968</v>
      </c>
    </row>
    <row r="4" s="1" customFormat="1" ht="24" customHeight="1" spans="1:10">
      <c r="A4" s="11">
        <v>2</v>
      </c>
      <c r="B4" s="6" t="s">
        <v>127</v>
      </c>
      <c r="C4" s="39" t="s">
        <v>128</v>
      </c>
      <c r="D4" s="6" t="s">
        <v>124</v>
      </c>
      <c r="E4" s="6" t="s">
        <v>125</v>
      </c>
      <c r="F4" s="6">
        <v>2021001</v>
      </c>
      <c r="G4" s="6" t="s">
        <v>129</v>
      </c>
      <c r="H4" s="6">
        <v>65.8</v>
      </c>
      <c r="I4" s="11">
        <v>67</v>
      </c>
      <c r="J4" s="11">
        <f t="shared" si="0"/>
        <v>66.28</v>
      </c>
    </row>
    <row r="5" s="1" customFormat="1" ht="24" customHeight="1" spans="1:10">
      <c r="A5" s="11">
        <v>3</v>
      </c>
      <c r="B5" s="6" t="s">
        <v>130</v>
      </c>
      <c r="C5" s="39" t="s">
        <v>131</v>
      </c>
      <c r="D5" s="6" t="s">
        <v>124</v>
      </c>
      <c r="E5" s="6" t="s">
        <v>125</v>
      </c>
      <c r="F5" s="6">
        <v>2021001</v>
      </c>
      <c r="G5" s="6" t="s">
        <v>132</v>
      </c>
      <c r="H5" s="6">
        <v>60.5</v>
      </c>
      <c r="I5" s="11">
        <v>67</v>
      </c>
      <c r="J5" s="11">
        <f t="shared" si="0"/>
        <v>63.1</v>
      </c>
    </row>
    <row r="6" s="1" customFormat="1" ht="24" customHeight="1" spans="1:10">
      <c r="A6" s="11">
        <v>4</v>
      </c>
      <c r="B6" s="6" t="s">
        <v>133</v>
      </c>
      <c r="C6" s="39" t="s">
        <v>134</v>
      </c>
      <c r="D6" s="6" t="s">
        <v>124</v>
      </c>
      <c r="E6" s="6" t="s">
        <v>125</v>
      </c>
      <c r="F6" s="6">
        <v>2021001</v>
      </c>
      <c r="G6" s="6" t="s">
        <v>135</v>
      </c>
      <c r="H6" s="6">
        <v>58.4</v>
      </c>
      <c r="I6" s="11">
        <v>69</v>
      </c>
      <c r="J6" s="11">
        <f t="shared" si="0"/>
        <v>62.64</v>
      </c>
    </row>
    <row r="7" s="1" customFormat="1" ht="24" customHeight="1" spans="1:10">
      <c r="A7" s="5">
        <v>5</v>
      </c>
      <c r="B7" s="8" t="s">
        <v>136</v>
      </c>
      <c r="C7" s="40" t="s">
        <v>137</v>
      </c>
      <c r="D7" s="8" t="s">
        <v>124</v>
      </c>
      <c r="E7" s="8" t="s">
        <v>125</v>
      </c>
      <c r="F7" s="8">
        <v>2021001</v>
      </c>
      <c r="G7" s="8" t="s">
        <v>138</v>
      </c>
      <c r="H7" s="8">
        <v>60.75</v>
      </c>
      <c r="I7" s="5">
        <v>65.33</v>
      </c>
      <c r="J7" s="5">
        <f t="shared" si="0"/>
        <v>62.582</v>
      </c>
    </row>
    <row r="8" s="1" customFormat="1" ht="24" customHeight="1" spans="1:10">
      <c r="A8" s="5">
        <v>6</v>
      </c>
      <c r="B8" s="8" t="s">
        <v>139</v>
      </c>
      <c r="C8" s="40" t="s">
        <v>140</v>
      </c>
      <c r="D8" s="8" t="s">
        <v>124</v>
      </c>
      <c r="E8" s="8" t="s">
        <v>125</v>
      </c>
      <c r="F8" s="8">
        <v>2021001</v>
      </c>
      <c r="G8" s="8" t="s">
        <v>141</v>
      </c>
      <c r="H8" s="8">
        <v>54</v>
      </c>
      <c r="I8" s="5">
        <v>74</v>
      </c>
      <c r="J8" s="5">
        <f t="shared" si="0"/>
        <v>62</v>
      </c>
    </row>
    <row r="9" s="1" customFormat="1" ht="24" customHeight="1" spans="1:10">
      <c r="A9" s="5">
        <v>7</v>
      </c>
      <c r="B9" s="8" t="s">
        <v>142</v>
      </c>
      <c r="C9" s="40" t="s">
        <v>143</v>
      </c>
      <c r="D9" s="8" t="s">
        <v>124</v>
      </c>
      <c r="E9" s="8" t="s">
        <v>125</v>
      </c>
      <c r="F9" s="8">
        <v>2021001</v>
      </c>
      <c r="G9" s="8" t="s">
        <v>144</v>
      </c>
      <c r="H9" s="8">
        <v>62.25</v>
      </c>
      <c r="I9" s="5">
        <v>60.67</v>
      </c>
      <c r="J9" s="5">
        <f t="shared" si="0"/>
        <v>61.618</v>
      </c>
    </row>
    <row r="10" s="1" customFormat="1" ht="24" customHeight="1" spans="1:10">
      <c r="A10" s="5">
        <v>8</v>
      </c>
      <c r="B10" s="8" t="s">
        <v>145</v>
      </c>
      <c r="C10" s="40" t="s">
        <v>146</v>
      </c>
      <c r="D10" s="8" t="s">
        <v>124</v>
      </c>
      <c r="E10" s="8" t="s">
        <v>125</v>
      </c>
      <c r="F10" s="8">
        <v>2021001</v>
      </c>
      <c r="G10" s="8" t="s">
        <v>147</v>
      </c>
      <c r="H10" s="8">
        <v>53.42</v>
      </c>
      <c r="I10" s="5">
        <v>72</v>
      </c>
      <c r="J10" s="5">
        <f t="shared" si="0"/>
        <v>60.852</v>
      </c>
    </row>
    <row r="11" s="1" customFormat="1" ht="24" customHeight="1" spans="1:10">
      <c r="A11" s="5">
        <v>9</v>
      </c>
      <c r="B11" s="8" t="s">
        <v>148</v>
      </c>
      <c r="C11" s="40" t="s">
        <v>149</v>
      </c>
      <c r="D11" s="8" t="s">
        <v>124</v>
      </c>
      <c r="E11" s="8" t="s">
        <v>125</v>
      </c>
      <c r="F11" s="8">
        <v>2021001</v>
      </c>
      <c r="G11" s="8" t="s">
        <v>150</v>
      </c>
      <c r="H11" s="8">
        <v>55.4</v>
      </c>
      <c r="I11" s="5">
        <v>68.67</v>
      </c>
      <c r="J11" s="5">
        <f t="shared" si="0"/>
        <v>60.708</v>
      </c>
    </row>
    <row r="12" s="1" customFormat="1" ht="24" customHeight="1" spans="1:10">
      <c r="A12" s="5">
        <v>10</v>
      </c>
      <c r="B12" s="8" t="s">
        <v>151</v>
      </c>
      <c r="C12" s="40" t="s">
        <v>152</v>
      </c>
      <c r="D12" s="8" t="s">
        <v>124</v>
      </c>
      <c r="E12" s="8" t="s">
        <v>125</v>
      </c>
      <c r="F12" s="8">
        <v>2021001</v>
      </c>
      <c r="G12" s="8" t="s">
        <v>153</v>
      </c>
      <c r="H12" s="8">
        <v>53.6</v>
      </c>
      <c r="I12" s="5">
        <v>71.33</v>
      </c>
      <c r="J12" s="5">
        <f t="shared" si="0"/>
        <v>60.692</v>
      </c>
    </row>
    <row r="13" s="1" customFormat="1" ht="24" customHeight="1" spans="1:10">
      <c r="A13" s="5">
        <v>11</v>
      </c>
      <c r="B13" s="8" t="s">
        <v>154</v>
      </c>
      <c r="C13" s="40" t="s">
        <v>155</v>
      </c>
      <c r="D13" s="8" t="s">
        <v>124</v>
      </c>
      <c r="E13" s="8" t="s">
        <v>125</v>
      </c>
      <c r="F13" s="8">
        <v>2021001</v>
      </c>
      <c r="G13" s="8" t="s">
        <v>156</v>
      </c>
      <c r="H13" s="8">
        <v>54.8</v>
      </c>
      <c r="I13" s="5">
        <v>67.67</v>
      </c>
      <c r="J13" s="5">
        <f t="shared" si="0"/>
        <v>59.948</v>
      </c>
    </row>
    <row r="14" s="1" customFormat="1" ht="24" customHeight="1" spans="1:10">
      <c r="A14" s="5">
        <v>12</v>
      </c>
      <c r="B14" s="8" t="s">
        <v>157</v>
      </c>
      <c r="C14" s="40" t="s">
        <v>158</v>
      </c>
      <c r="D14" s="8" t="s">
        <v>124</v>
      </c>
      <c r="E14" s="8" t="s">
        <v>125</v>
      </c>
      <c r="F14" s="8">
        <v>2021001</v>
      </c>
      <c r="G14" s="8" t="s">
        <v>159</v>
      </c>
      <c r="H14" s="8">
        <v>68.5</v>
      </c>
      <c r="I14" s="8" t="s">
        <v>159</v>
      </c>
      <c r="J14" s="8" t="s">
        <v>159</v>
      </c>
    </row>
    <row r="1048542" customFormat="1" ht="14.4"/>
    <row r="1048543" customFormat="1" ht="14.4"/>
    <row r="1048544" customFormat="1" ht="14.4"/>
    <row r="1048545" customFormat="1" ht="14.4"/>
    <row r="1048546" customFormat="1" ht="14.4"/>
    <row r="1048547" customFormat="1" ht="14.4"/>
    <row r="1048548" customFormat="1" ht="14.4"/>
    <row r="1048549" customFormat="1" ht="14.4"/>
    <row r="1048550" customFormat="1" ht="14.4"/>
    <row r="1048551" customFormat="1" ht="14.4"/>
    <row r="1048552" customFormat="1" ht="14.4"/>
    <row r="1048553" customFormat="1" ht="14.4"/>
    <row r="1048554" customFormat="1" ht="14.4"/>
    <row r="1048555" customFormat="1" ht="14.4"/>
    <row r="1048556" customFormat="1" ht="14.4"/>
    <row r="1048557" customFormat="1" ht="14.4"/>
    <row r="1048558" customFormat="1" ht="14.4"/>
    <row r="1048559" customFormat="1" ht="14.4"/>
    <row r="1048560" customFormat="1" ht="14.4"/>
    <row r="1048561" customFormat="1" ht="14.4"/>
    <row r="1048562" customFormat="1" ht="14.4"/>
    <row r="1048563" customFormat="1" ht="14.4"/>
    <row r="1048564" customFormat="1" ht="14.4"/>
    <row r="1048565" customFormat="1" ht="14.4"/>
    <row r="1048566" customFormat="1" ht="14.4"/>
    <row r="1048567" customFormat="1" ht="14.4"/>
    <row r="1048568" customFormat="1" ht="14.4"/>
    <row r="1048569" customFormat="1" ht="14.4"/>
    <row r="1048570" customFormat="1" ht="14.4"/>
    <row r="1048571" customFormat="1" ht="14.4"/>
    <row r="1048572" customFormat="1" ht="14.4"/>
    <row r="1048573" customFormat="1" ht="14.4"/>
    <row r="1048574" customFormat="1" ht="14.4"/>
    <row r="1048575" customFormat="1" ht="14.4"/>
    <row r="1048576" customFormat="1" ht="14.4"/>
  </sheetData>
  <autoFilter ref="A2:P14">
    <sortState ref="A2:P14">
      <sortCondition ref="J2" descending="1"/>
    </sortState>
    <extLst/>
  </autoFilter>
  <mergeCells count="1">
    <mergeCell ref="A1:J1"/>
  </mergeCells>
  <dataValidations count="1">
    <dataValidation type="list" allowBlank="1" showInputMessage="1" showErrorMessage="1" sqref="E12:E13">
      <formula1>"男,女"</formula1>
    </dataValidation>
  </dataValidations>
  <pageMargins left="0.75" right="0.75" top="1" bottom="0.47222222222222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H1048574"/>
  <sheetViews>
    <sheetView zoomScale="90" zoomScaleNormal="90" workbookViewId="0">
      <selection activeCell="G9" sqref="G9:G10"/>
    </sheetView>
  </sheetViews>
  <sheetFormatPr defaultColWidth="9" defaultRowHeight="12" outlineLevelCol="7"/>
  <cols>
    <col min="1" max="1" width="6.62962962962963" style="1" customWidth="1"/>
    <col min="2" max="2" width="28.6296296296296" style="1" customWidth="1"/>
    <col min="3" max="3" width="24.6296296296296" style="1" customWidth="1"/>
    <col min="4" max="4" width="12.6296296296296" style="1" customWidth="1"/>
    <col min="5" max="5" width="10.6296296296296" style="1" customWidth="1"/>
    <col min="6" max="6" width="14.6296296296296" style="1" customWidth="1"/>
    <col min="7" max="7" width="10.6296296296296" style="1" customWidth="1"/>
    <col min="8" max="8" width="12.6296296296296" style="1" customWidth="1"/>
    <col min="9" max="16384" width="9" style="1"/>
  </cols>
  <sheetData>
    <row r="1" s="1" customFormat="1" ht="5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35" customHeight="1" spans="1:8">
      <c r="A2" s="4" t="s">
        <v>1</v>
      </c>
      <c r="B2" s="4" t="s">
        <v>2</v>
      </c>
      <c r="C2" s="4" t="s">
        <v>117</v>
      </c>
      <c r="D2" s="4" t="s">
        <v>4</v>
      </c>
      <c r="E2" s="4" t="s">
        <v>3</v>
      </c>
      <c r="F2" s="4" t="s">
        <v>118</v>
      </c>
      <c r="G2" s="4" t="s">
        <v>119</v>
      </c>
      <c r="H2" s="10" t="s">
        <v>120</v>
      </c>
    </row>
    <row r="3" s="1" customFormat="1" ht="35" hidden="1" customHeight="1" spans="1:8">
      <c r="A3" s="12">
        <v>1</v>
      </c>
      <c r="B3" s="13" t="s">
        <v>43</v>
      </c>
      <c r="C3" s="41" t="s">
        <v>160</v>
      </c>
      <c r="D3" s="13" t="s">
        <v>16</v>
      </c>
      <c r="E3" s="13" t="s">
        <v>15</v>
      </c>
      <c r="F3" s="12">
        <v>2021002</v>
      </c>
      <c r="G3" s="12" t="s">
        <v>161</v>
      </c>
      <c r="H3" s="14" t="s">
        <v>162</v>
      </c>
    </row>
    <row r="4" s="1" customFormat="1" ht="35" hidden="1" customHeight="1" spans="1:8">
      <c r="A4" s="12">
        <v>2</v>
      </c>
      <c r="B4" s="13" t="s">
        <v>46</v>
      </c>
      <c r="C4" s="41" t="s">
        <v>163</v>
      </c>
      <c r="D4" s="13" t="s">
        <v>16</v>
      </c>
      <c r="E4" s="13" t="s">
        <v>15</v>
      </c>
      <c r="F4" s="12">
        <v>2021002</v>
      </c>
      <c r="G4" s="12" t="s">
        <v>164</v>
      </c>
      <c r="H4" s="14" t="s">
        <v>162</v>
      </c>
    </row>
    <row r="5" s="1" customFormat="1" ht="35" hidden="1" customHeight="1" spans="1:8">
      <c r="A5" s="12">
        <v>3</v>
      </c>
      <c r="B5" s="13" t="s">
        <v>48</v>
      </c>
      <c r="C5" s="41" t="s">
        <v>165</v>
      </c>
      <c r="D5" s="13" t="s">
        <v>16</v>
      </c>
      <c r="E5" s="13" t="s">
        <v>15</v>
      </c>
      <c r="F5" s="12">
        <v>2021002</v>
      </c>
      <c r="G5" s="12" t="s">
        <v>166</v>
      </c>
      <c r="H5" s="14" t="s">
        <v>162</v>
      </c>
    </row>
    <row r="6" s="1" customFormat="1" ht="30" hidden="1" customHeight="1" spans="1:8">
      <c r="A6" s="12">
        <v>4</v>
      </c>
      <c r="B6" s="13" t="s">
        <v>50</v>
      </c>
      <c r="C6" s="41" t="s">
        <v>167</v>
      </c>
      <c r="D6" s="13" t="s">
        <v>16</v>
      </c>
      <c r="E6" s="13" t="s">
        <v>15</v>
      </c>
      <c r="F6" s="12">
        <v>2021002</v>
      </c>
      <c r="G6" s="12" t="s">
        <v>168</v>
      </c>
      <c r="H6" s="14" t="s">
        <v>162</v>
      </c>
    </row>
    <row r="7" s="1" customFormat="1" ht="24" customHeight="1" spans="1:8">
      <c r="A7" s="5">
        <v>2</v>
      </c>
      <c r="B7" s="15" t="s">
        <v>58</v>
      </c>
      <c r="C7" s="42" t="s">
        <v>169</v>
      </c>
      <c r="D7" s="15" t="s">
        <v>16</v>
      </c>
      <c r="E7" s="15" t="s">
        <v>15</v>
      </c>
      <c r="F7" s="5">
        <v>2021002</v>
      </c>
      <c r="G7" s="5" t="s">
        <v>170</v>
      </c>
      <c r="H7" s="16"/>
    </row>
    <row r="8" s="1" customFormat="1" ht="30" customHeight="1" spans="1:8">
      <c r="A8" s="12">
        <v>2</v>
      </c>
      <c r="B8" s="13" t="s">
        <v>60</v>
      </c>
      <c r="C8" s="41" t="s">
        <v>171</v>
      </c>
      <c r="D8" s="13" t="s">
        <v>16</v>
      </c>
      <c r="E8" s="13" t="s">
        <v>15</v>
      </c>
      <c r="F8" s="12">
        <v>2021002</v>
      </c>
      <c r="G8" s="12" t="s">
        <v>172</v>
      </c>
      <c r="H8" s="16"/>
    </row>
    <row r="9" s="1" customFormat="1" ht="24" customHeight="1" spans="1:8">
      <c r="A9" s="5">
        <v>4</v>
      </c>
      <c r="B9" s="15" t="s">
        <v>62</v>
      </c>
      <c r="C9" s="42" t="s">
        <v>173</v>
      </c>
      <c r="D9" s="15" t="s">
        <v>16</v>
      </c>
      <c r="E9" s="15" t="s">
        <v>15</v>
      </c>
      <c r="F9" s="5">
        <v>2021002</v>
      </c>
      <c r="G9" s="17" t="s">
        <v>42</v>
      </c>
      <c r="H9" s="16"/>
    </row>
    <row r="10" s="1" customFormat="1" ht="24" customHeight="1" spans="1:8">
      <c r="A10" s="5">
        <v>5</v>
      </c>
      <c r="B10" s="15" t="s">
        <v>64</v>
      </c>
      <c r="C10" s="42" t="s">
        <v>174</v>
      </c>
      <c r="D10" s="15" t="s">
        <v>16</v>
      </c>
      <c r="E10" s="15" t="s">
        <v>15</v>
      </c>
      <c r="F10" s="5">
        <v>2021002</v>
      </c>
      <c r="G10" s="17" t="s">
        <v>42</v>
      </c>
      <c r="H10" s="16"/>
    </row>
    <row r="11" s="1" customFormat="1" ht="30" hidden="1" customHeight="1" spans="1:8">
      <c r="A11" s="12">
        <v>5</v>
      </c>
      <c r="B11" s="13" t="s">
        <v>52</v>
      </c>
      <c r="C11" s="41" t="s">
        <v>175</v>
      </c>
      <c r="D11" s="13" t="s">
        <v>16</v>
      </c>
      <c r="E11" s="13" t="s">
        <v>15</v>
      </c>
      <c r="F11" s="12">
        <v>2021002</v>
      </c>
      <c r="G11" s="12" t="s">
        <v>176</v>
      </c>
      <c r="H11" s="14" t="s">
        <v>162</v>
      </c>
    </row>
    <row r="12" s="1" customFormat="1" ht="24" customHeight="1" spans="1:8">
      <c r="A12" s="5">
        <v>7</v>
      </c>
      <c r="B12" s="15" t="s">
        <v>66</v>
      </c>
      <c r="C12" s="42" t="s">
        <v>177</v>
      </c>
      <c r="D12" s="15" t="s">
        <v>16</v>
      </c>
      <c r="E12" s="15" t="s">
        <v>15</v>
      </c>
      <c r="F12" s="5">
        <v>2021002</v>
      </c>
      <c r="G12" s="5" t="s">
        <v>178</v>
      </c>
      <c r="H12" s="16"/>
    </row>
    <row r="13" s="1" customFormat="1" ht="30" hidden="1" customHeight="1" spans="1:8">
      <c r="A13" s="12">
        <v>6</v>
      </c>
      <c r="B13" s="13" t="s">
        <v>54</v>
      </c>
      <c r="C13" s="41" t="s">
        <v>179</v>
      </c>
      <c r="D13" s="13" t="s">
        <v>16</v>
      </c>
      <c r="E13" s="13" t="s">
        <v>15</v>
      </c>
      <c r="F13" s="12">
        <v>2021002</v>
      </c>
      <c r="G13" s="12" t="s">
        <v>180</v>
      </c>
      <c r="H13" s="14" t="s">
        <v>162</v>
      </c>
    </row>
    <row r="14" s="1" customFormat="1" ht="30" hidden="1" customHeight="1" spans="1:8">
      <c r="A14" s="5">
        <v>7</v>
      </c>
      <c r="B14" s="13" t="s">
        <v>56</v>
      </c>
      <c r="C14" s="41" t="s">
        <v>181</v>
      </c>
      <c r="D14" s="13" t="s">
        <v>16</v>
      </c>
      <c r="E14" s="13" t="s">
        <v>15</v>
      </c>
      <c r="F14" s="12">
        <v>2021002</v>
      </c>
      <c r="G14" s="12" t="s">
        <v>182</v>
      </c>
      <c r="H14" s="14" t="s">
        <v>162</v>
      </c>
    </row>
    <row r="15" s="1" customFormat="1" ht="24" customHeight="1" spans="1:8">
      <c r="A15" s="5">
        <v>10</v>
      </c>
      <c r="B15" s="15" t="s">
        <v>68</v>
      </c>
      <c r="C15" s="5" t="s">
        <v>183</v>
      </c>
      <c r="D15" s="15" t="s">
        <v>16</v>
      </c>
      <c r="E15" s="15" t="s">
        <v>15</v>
      </c>
      <c r="F15" s="5">
        <v>2021002</v>
      </c>
      <c r="G15" s="5" t="s">
        <v>184</v>
      </c>
      <c r="H15" s="16"/>
    </row>
    <row r="16" s="1" customFormat="1" ht="30" customHeight="1" spans="1:8">
      <c r="A16" s="5">
        <v>13</v>
      </c>
      <c r="B16" s="13" t="s">
        <v>70</v>
      </c>
      <c r="C16" s="41" t="s">
        <v>185</v>
      </c>
      <c r="D16" s="13" t="s">
        <v>16</v>
      </c>
      <c r="E16" s="13" t="s">
        <v>15</v>
      </c>
      <c r="F16" s="12">
        <v>2021002</v>
      </c>
      <c r="G16" s="12" t="s">
        <v>186</v>
      </c>
      <c r="H16" s="16"/>
    </row>
    <row r="17" s="1" customFormat="1" ht="30" customHeight="1"/>
    <row r="1048545" customFormat="1" ht="14.4"/>
    <row r="1048546" customFormat="1" ht="14.4"/>
    <row r="1048547" customFormat="1" ht="14.4"/>
    <row r="1048548" customFormat="1" ht="14.4"/>
    <row r="1048549" customFormat="1" ht="14.4"/>
    <row r="1048550" customFormat="1" ht="14.4"/>
    <row r="1048551" customFormat="1" ht="14.4"/>
    <row r="1048552" customFormat="1" ht="14.4"/>
    <row r="1048553" customFormat="1" ht="14.4"/>
    <row r="1048554" customFormat="1" ht="14.4"/>
    <row r="1048555" customFormat="1" ht="14.4"/>
    <row r="1048556" customFormat="1" ht="14.4"/>
    <row r="1048557" customFormat="1" ht="14.4"/>
    <row r="1048558" customFormat="1" ht="14.4"/>
    <row r="1048559" customFormat="1" ht="14.4"/>
    <row r="1048560" customFormat="1" ht="14.4"/>
    <row r="1048561" customFormat="1" ht="14.4"/>
    <row r="1048562" customFormat="1" ht="14.4"/>
    <row r="1048563" customFormat="1" ht="14.4"/>
    <row r="1048564" customFormat="1" ht="14.4"/>
    <row r="1048565" customFormat="1" ht="14.4"/>
    <row r="1048566" customFormat="1" ht="14.4"/>
    <row r="1048567" customFormat="1" ht="14.4"/>
    <row r="1048568" customFormat="1" ht="14.4"/>
    <row r="1048569" customFormat="1" ht="14.4"/>
    <row r="1048570" customFormat="1" ht="14.4"/>
    <row r="1048571" customFormat="1" ht="14.4"/>
    <row r="1048572" customFormat="1" ht="14.4"/>
    <row r="1048573" customFormat="1" ht="14.4"/>
    <row r="1048574" customFormat="1" ht="14.4"/>
  </sheetData>
  <autoFilter ref="A2:H16">
    <filterColumn colId="7">
      <filters blank="1"/>
    </filterColumn>
    <extLst/>
  </autoFilter>
  <mergeCells count="1">
    <mergeCell ref="A1:H1"/>
  </mergeCells>
  <pageMargins left="0.75" right="0.75" top="1" bottom="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48576"/>
  <sheetViews>
    <sheetView workbookViewId="0">
      <selection activeCell="I3" sqref="I3:I8"/>
    </sheetView>
  </sheetViews>
  <sheetFormatPr defaultColWidth="9" defaultRowHeight="12"/>
  <cols>
    <col min="1" max="1" width="8.62962962962963" style="1" customWidth="1"/>
    <col min="2" max="2" width="10.6296296296296" style="1" customWidth="1"/>
    <col min="3" max="3" width="22.6296296296296" style="1" customWidth="1"/>
    <col min="4" max="5" width="10.6296296296296" style="1" customWidth="1"/>
    <col min="6" max="6" width="12.6296296296296" style="1" customWidth="1"/>
    <col min="7" max="7" width="10.6296296296296" style="1" customWidth="1"/>
    <col min="8" max="10" width="12.6296296296296" style="1" customWidth="1"/>
    <col min="11" max="16384" width="9" style="1"/>
  </cols>
  <sheetData>
    <row r="1" s="1" customFormat="1" ht="55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35" customHeight="1" spans="1:10">
      <c r="A2" s="4" t="s">
        <v>1</v>
      </c>
      <c r="B2" s="4" t="s">
        <v>2</v>
      </c>
      <c r="C2" s="4" t="s">
        <v>117</v>
      </c>
      <c r="D2" s="4" t="s">
        <v>4</v>
      </c>
      <c r="E2" s="4" t="s">
        <v>3</v>
      </c>
      <c r="F2" s="4" t="s">
        <v>118</v>
      </c>
      <c r="G2" s="4" t="s">
        <v>119</v>
      </c>
      <c r="H2" s="4" t="s">
        <v>7</v>
      </c>
      <c r="I2" s="10" t="s">
        <v>120</v>
      </c>
      <c r="J2" s="10" t="s">
        <v>121</v>
      </c>
    </row>
    <row r="3" s="1" customFormat="1" ht="35" customHeight="1" spans="1:10">
      <c r="A3" s="5">
        <v>1</v>
      </c>
      <c r="B3" s="6" t="s">
        <v>187</v>
      </c>
      <c r="C3" s="39" t="s">
        <v>188</v>
      </c>
      <c r="D3" s="6" t="s">
        <v>189</v>
      </c>
      <c r="E3" s="6" t="s">
        <v>190</v>
      </c>
      <c r="F3" s="6">
        <v>2021003</v>
      </c>
      <c r="G3" s="6" t="s">
        <v>153</v>
      </c>
      <c r="H3" s="6">
        <v>79</v>
      </c>
      <c r="I3" s="11">
        <v>77.33</v>
      </c>
      <c r="J3" s="11">
        <f t="shared" ref="J3:J8" si="0">H3*0.6+I3*0.4</f>
        <v>78.332</v>
      </c>
    </row>
    <row r="4" s="1" customFormat="1" ht="35" customHeight="1" spans="1:10">
      <c r="A4" s="5">
        <v>2</v>
      </c>
      <c r="B4" s="6" t="s">
        <v>191</v>
      </c>
      <c r="C4" s="39" t="s">
        <v>192</v>
      </c>
      <c r="D4" s="6" t="s">
        <v>189</v>
      </c>
      <c r="E4" s="6" t="s">
        <v>190</v>
      </c>
      <c r="F4" s="6">
        <v>2021003</v>
      </c>
      <c r="G4" s="6" t="s">
        <v>150</v>
      </c>
      <c r="H4" s="6">
        <v>81</v>
      </c>
      <c r="I4" s="11">
        <v>71.33</v>
      </c>
      <c r="J4" s="11">
        <f t="shared" si="0"/>
        <v>77.132</v>
      </c>
    </row>
    <row r="5" s="1" customFormat="1" ht="35" customHeight="1" spans="1:10">
      <c r="A5" s="5">
        <v>3</v>
      </c>
      <c r="B5" s="8" t="s">
        <v>193</v>
      </c>
      <c r="C5" s="43" t="s">
        <v>194</v>
      </c>
      <c r="D5" s="8" t="s">
        <v>189</v>
      </c>
      <c r="E5" s="8" t="s">
        <v>190</v>
      </c>
      <c r="F5" s="8">
        <v>2021003</v>
      </c>
      <c r="G5" s="8" t="s">
        <v>195</v>
      </c>
      <c r="H5" s="8">
        <v>79</v>
      </c>
      <c r="I5" s="5">
        <v>68.67</v>
      </c>
      <c r="J5" s="5">
        <f t="shared" si="0"/>
        <v>74.868</v>
      </c>
    </row>
    <row r="6" s="1" customFormat="1" ht="35" customHeight="1" spans="1:10">
      <c r="A6" s="5">
        <v>4</v>
      </c>
      <c r="B6" s="8" t="s">
        <v>196</v>
      </c>
      <c r="C6" s="40" t="s">
        <v>197</v>
      </c>
      <c r="D6" s="8" t="s">
        <v>189</v>
      </c>
      <c r="E6" s="8" t="s">
        <v>190</v>
      </c>
      <c r="F6" s="8">
        <v>2021003</v>
      </c>
      <c r="G6" s="8" t="s">
        <v>138</v>
      </c>
      <c r="H6" s="8">
        <v>71.4</v>
      </c>
      <c r="I6" s="5">
        <v>67</v>
      </c>
      <c r="J6" s="5">
        <f t="shared" si="0"/>
        <v>69.64</v>
      </c>
    </row>
    <row r="7" s="1" customFormat="1" ht="35" customHeight="1" spans="1:10">
      <c r="A7" s="5">
        <v>5</v>
      </c>
      <c r="B7" s="8" t="s">
        <v>198</v>
      </c>
      <c r="C7" s="40" t="s">
        <v>199</v>
      </c>
      <c r="D7" s="8" t="s">
        <v>189</v>
      </c>
      <c r="E7" s="8" t="s">
        <v>125</v>
      </c>
      <c r="F7" s="8">
        <v>2021003</v>
      </c>
      <c r="G7" s="8" t="s">
        <v>156</v>
      </c>
      <c r="H7" s="8">
        <v>72</v>
      </c>
      <c r="I7" s="5">
        <v>63</v>
      </c>
      <c r="J7" s="5">
        <f t="shared" si="0"/>
        <v>68.4</v>
      </c>
    </row>
    <row r="8" s="1" customFormat="1" ht="35" customHeight="1" spans="1:10">
      <c r="A8" s="5">
        <v>6</v>
      </c>
      <c r="B8" s="8" t="s">
        <v>200</v>
      </c>
      <c r="C8" s="43" t="s">
        <v>201</v>
      </c>
      <c r="D8" s="8" t="s">
        <v>189</v>
      </c>
      <c r="E8" s="8" t="s">
        <v>125</v>
      </c>
      <c r="F8" s="8">
        <v>2021003</v>
      </c>
      <c r="G8" s="8" t="s">
        <v>129</v>
      </c>
      <c r="H8" s="8">
        <v>67.8</v>
      </c>
      <c r="I8" s="5">
        <v>67</v>
      </c>
      <c r="J8" s="5">
        <f t="shared" si="0"/>
        <v>67.48</v>
      </c>
    </row>
    <row r="1048536" customFormat="1" ht="14.4"/>
    <row r="1048537" customFormat="1" ht="14.4"/>
    <row r="1048538" customFormat="1" ht="14.4"/>
    <row r="1048539" customFormat="1" ht="14.4"/>
    <row r="1048540" customFormat="1" ht="14.4"/>
    <row r="1048541" customFormat="1" ht="14.4"/>
    <row r="1048542" customFormat="1" ht="14.4"/>
    <row r="1048543" customFormat="1" ht="14.4"/>
    <row r="1048544" customFormat="1" ht="14.4"/>
    <row r="1048545" customFormat="1" ht="14.4"/>
    <row r="1048546" customFormat="1" ht="14.4"/>
    <row r="1048547" customFormat="1" ht="14.4"/>
    <row r="1048548" customFormat="1" ht="14.4"/>
    <row r="1048549" customFormat="1" ht="14.4"/>
    <row r="1048550" customFormat="1" ht="14.4"/>
    <row r="1048551" customFormat="1" ht="14.4"/>
    <row r="1048552" customFormat="1" ht="14.4"/>
    <row r="1048553" customFormat="1" ht="14.4"/>
    <row r="1048554" customFormat="1" ht="14.4"/>
    <row r="1048555" customFormat="1" ht="14.4"/>
    <row r="1048556" customFormat="1" ht="14.4"/>
    <row r="1048557" customFormat="1" ht="14.4"/>
    <row r="1048558" customFormat="1" ht="14.4"/>
    <row r="1048559" customFormat="1" ht="14.4"/>
    <row r="1048560" customFormat="1" ht="14.4"/>
    <row r="1048561" customFormat="1" ht="14.4"/>
    <row r="1048562" customFormat="1" ht="14.4"/>
    <row r="1048563" customFormat="1" ht="14.4"/>
    <row r="1048564" customFormat="1" ht="14.4"/>
    <row r="1048565" customFormat="1" ht="14.4"/>
    <row r="1048566" customFormat="1" ht="14.4"/>
    <row r="1048567" customFormat="1" ht="14.4"/>
    <row r="1048568" customFormat="1" ht="14.4"/>
    <row r="1048569" customFormat="1" ht="14.4"/>
    <row r="1048570" customFormat="1" ht="14.4"/>
    <row r="1048571" customFormat="1" ht="14.4"/>
    <row r="1048572" customFormat="1" ht="14.4"/>
    <row r="1048573" customFormat="1" ht="14.4"/>
    <row r="1048574" customFormat="1" ht="14.4"/>
    <row r="1048575" customFormat="1" ht="14.4"/>
    <row r="1048576" customFormat="1" ht="14.4"/>
  </sheetData>
  <autoFilter ref="A2:P8">
    <sortState ref="A2:P8">
      <sortCondition ref="J2" descending="1"/>
    </sortState>
    <extLst/>
  </autoFilter>
  <mergeCells count="1">
    <mergeCell ref="A1:J1"/>
  </mergeCells>
  <pageMargins left="0.75" right="0.75" top="1" bottom="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48575"/>
  <sheetViews>
    <sheetView zoomScale="90" zoomScaleNormal="90" topLeftCell="A7" workbookViewId="0">
      <selection activeCell="I3" sqref="I3:I17"/>
    </sheetView>
  </sheetViews>
  <sheetFormatPr defaultColWidth="9" defaultRowHeight="12"/>
  <cols>
    <col min="1" max="1" width="6.62962962962963" style="1" customWidth="1"/>
    <col min="2" max="2" width="25.6296296296296" style="1" customWidth="1"/>
    <col min="3" max="3" width="22.6296296296296" style="1" customWidth="1"/>
    <col min="4" max="4" width="10.6296296296296" style="1" customWidth="1"/>
    <col min="5" max="5" width="6.62962962962963" style="1" customWidth="1"/>
    <col min="6" max="6" width="12.6296296296296" style="1" customWidth="1"/>
    <col min="7" max="10" width="11.6296296296296" style="1" customWidth="1"/>
    <col min="11" max="16384" width="9" style="1"/>
  </cols>
  <sheetData>
    <row r="1" s="1" customFormat="1" ht="55" customHeight="1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35" customHeight="1" spans="1:10">
      <c r="A2" s="4" t="s">
        <v>1</v>
      </c>
      <c r="B2" s="4" t="s">
        <v>2</v>
      </c>
      <c r="C2" s="4" t="s">
        <v>117</v>
      </c>
      <c r="D2" s="4" t="s">
        <v>4</v>
      </c>
      <c r="E2" s="4" t="s">
        <v>3</v>
      </c>
      <c r="F2" s="4" t="s">
        <v>118</v>
      </c>
      <c r="G2" s="4" t="s">
        <v>119</v>
      </c>
      <c r="H2" s="4" t="s">
        <v>7</v>
      </c>
      <c r="I2" s="10" t="s">
        <v>120</v>
      </c>
      <c r="J2" s="10" t="s">
        <v>121</v>
      </c>
    </row>
    <row r="3" s="1" customFormat="1" ht="26" customHeight="1" spans="1:10">
      <c r="A3" s="5">
        <v>1</v>
      </c>
      <c r="B3" s="6" t="s">
        <v>202</v>
      </c>
      <c r="C3" s="39" t="s">
        <v>203</v>
      </c>
      <c r="D3" s="6" t="s">
        <v>124</v>
      </c>
      <c r="E3" s="6" t="s">
        <v>190</v>
      </c>
      <c r="F3" s="6">
        <v>2021004</v>
      </c>
      <c r="G3" s="6" t="s">
        <v>147</v>
      </c>
      <c r="H3" s="6">
        <v>80</v>
      </c>
      <c r="I3" s="11">
        <v>68</v>
      </c>
      <c r="J3" s="11">
        <f t="shared" ref="J3:J16" si="0">H3*0.6+I3*0.4</f>
        <v>75.2</v>
      </c>
    </row>
    <row r="4" s="1" customFormat="1" ht="26" customHeight="1" spans="1:10">
      <c r="A4" s="5">
        <v>2</v>
      </c>
      <c r="B4" s="6" t="s">
        <v>204</v>
      </c>
      <c r="C4" s="39" t="s">
        <v>205</v>
      </c>
      <c r="D4" s="6" t="s">
        <v>124</v>
      </c>
      <c r="E4" s="6" t="s">
        <v>190</v>
      </c>
      <c r="F4" s="6">
        <v>2021004</v>
      </c>
      <c r="G4" s="6" t="s">
        <v>135</v>
      </c>
      <c r="H4" s="6">
        <v>75.6</v>
      </c>
      <c r="I4" s="11">
        <v>74.33</v>
      </c>
      <c r="J4" s="11">
        <f t="shared" si="0"/>
        <v>75.092</v>
      </c>
    </row>
    <row r="5" s="1" customFormat="1" ht="26" customHeight="1" spans="1:10">
      <c r="A5" s="5">
        <v>3</v>
      </c>
      <c r="B5" s="6" t="s">
        <v>206</v>
      </c>
      <c r="C5" s="44" t="s">
        <v>207</v>
      </c>
      <c r="D5" s="6" t="s">
        <v>124</v>
      </c>
      <c r="E5" s="6" t="s">
        <v>190</v>
      </c>
      <c r="F5" s="6">
        <v>2021004</v>
      </c>
      <c r="G5" s="6" t="s">
        <v>141</v>
      </c>
      <c r="H5" s="6">
        <v>74</v>
      </c>
      <c r="I5" s="11">
        <v>71.67</v>
      </c>
      <c r="J5" s="11">
        <f t="shared" si="0"/>
        <v>73.068</v>
      </c>
    </row>
    <row r="6" s="1" customFormat="1" ht="26" customHeight="1" spans="1:10">
      <c r="A6" s="5">
        <v>4</v>
      </c>
      <c r="B6" s="6" t="s">
        <v>208</v>
      </c>
      <c r="C6" s="39" t="s">
        <v>209</v>
      </c>
      <c r="D6" s="6" t="s">
        <v>124</v>
      </c>
      <c r="E6" s="6" t="s">
        <v>190</v>
      </c>
      <c r="F6" s="6">
        <v>2021004</v>
      </c>
      <c r="G6" s="6" t="s">
        <v>153</v>
      </c>
      <c r="H6" s="6">
        <v>73</v>
      </c>
      <c r="I6" s="11">
        <v>69.67</v>
      </c>
      <c r="J6" s="11">
        <f t="shared" si="0"/>
        <v>71.668</v>
      </c>
    </row>
    <row r="7" s="1" customFormat="1" ht="26" customHeight="1" spans="1:10">
      <c r="A7" s="5">
        <v>5</v>
      </c>
      <c r="B7" s="8" t="s">
        <v>210</v>
      </c>
      <c r="C7" s="43" t="s">
        <v>211</v>
      </c>
      <c r="D7" s="8" t="s">
        <v>124</v>
      </c>
      <c r="E7" s="8" t="s">
        <v>190</v>
      </c>
      <c r="F7" s="8">
        <v>2021004</v>
      </c>
      <c r="G7" s="8" t="s">
        <v>156</v>
      </c>
      <c r="H7" s="8">
        <v>73</v>
      </c>
      <c r="I7" s="5">
        <v>69.33</v>
      </c>
      <c r="J7" s="5">
        <f t="shared" si="0"/>
        <v>71.532</v>
      </c>
    </row>
    <row r="8" s="1" customFormat="1" ht="26" customHeight="1" spans="1:10">
      <c r="A8" s="5">
        <v>6</v>
      </c>
      <c r="B8" s="8" t="s">
        <v>212</v>
      </c>
      <c r="C8" s="40" t="s">
        <v>213</v>
      </c>
      <c r="D8" s="8" t="s">
        <v>124</v>
      </c>
      <c r="E8" s="8" t="s">
        <v>190</v>
      </c>
      <c r="F8" s="8">
        <v>2021004</v>
      </c>
      <c r="G8" s="8" t="s">
        <v>214</v>
      </c>
      <c r="H8" s="8">
        <v>76</v>
      </c>
      <c r="I8" s="5">
        <v>64.67</v>
      </c>
      <c r="J8" s="5">
        <f t="shared" si="0"/>
        <v>71.468</v>
      </c>
    </row>
    <row r="9" s="1" customFormat="1" ht="26" customHeight="1" spans="1:10">
      <c r="A9" s="5">
        <v>7</v>
      </c>
      <c r="B9" s="8" t="s">
        <v>215</v>
      </c>
      <c r="C9" s="43" t="s">
        <v>216</v>
      </c>
      <c r="D9" s="8" t="s">
        <v>124</v>
      </c>
      <c r="E9" s="8" t="s">
        <v>190</v>
      </c>
      <c r="F9" s="8">
        <v>2021004</v>
      </c>
      <c r="G9" s="8" t="s">
        <v>150</v>
      </c>
      <c r="H9" s="8">
        <v>74.25</v>
      </c>
      <c r="I9" s="5">
        <v>67</v>
      </c>
      <c r="J9" s="5">
        <f t="shared" si="0"/>
        <v>71.35</v>
      </c>
    </row>
    <row r="10" s="1" customFormat="1" ht="26" customHeight="1" spans="1:10">
      <c r="A10" s="5">
        <v>8</v>
      </c>
      <c r="B10" s="8" t="s">
        <v>217</v>
      </c>
      <c r="C10" s="40" t="s">
        <v>218</v>
      </c>
      <c r="D10" s="8" t="s">
        <v>124</v>
      </c>
      <c r="E10" s="8" t="s">
        <v>190</v>
      </c>
      <c r="F10" s="8">
        <v>2021004</v>
      </c>
      <c r="G10" s="8" t="s">
        <v>132</v>
      </c>
      <c r="H10" s="8">
        <v>75</v>
      </c>
      <c r="I10" s="5">
        <v>65.33</v>
      </c>
      <c r="J10" s="5">
        <f t="shared" si="0"/>
        <v>71.132</v>
      </c>
    </row>
    <row r="11" s="1" customFormat="1" ht="26" customHeight="1" spans="1:10">
      <c r="A11" s="5">
        <v>9</v>
      </c>
      <c r="B11" s="8" t="s">
        <v>219</v>
      </c>
      <c r="C11" s="40" t="s">
        <v>220</v>
      </c>
      <c r="D11" s="8" t="s">
        <v>124</v>
      </c>
      <c r="E11" s="8" t="s">
        <v>190</v>
      </c>
      <c r="F11" s="8">
        <v>2021004</v>
      </c>
      <c r="G11" s="8" t="s">
        <v>129</v>
      </c>
      <c r="H11" s="8">
        <v>76.25</v>
      </c>
      <c r="I11" s="5">
        <v>63</v>
      </c>
      <c r="J11" s="5">
        <f t="shared" si="0"/>
        <v>70.95</v>
      </c>
    </row>
    <row r="12" s="1" customFormat="1" ht="26" customHeight="1" spans="1:10">
      <c r="A12" s="5">
        <v>10</v>
      </c>
      <c r="B12" s="8" t="s">
        <v>221</v>
      </c>
      <c r="C12" s="40" t="s">
        <v>222</v>
      </c>
      <c r="D12" s="8" t="s">
        <v>124</v>
      </c>
      <c r="E12" s="8" t="s">
        <v>190</v>
      </c>
      <c r="F12" s="8">
        <v>2021004</v>
      </c>
      <c r="G12" s="8" t="s">
        <v>223</v>
      </c>
      <c r="H12" s="8">
        <v>73.25</v>
      </c>
      <c r="I12" s="5">
        <v>66</v>
      </c>
      <c r="J12" s="5">
        <f t="shared" si="0"/>
        <v>70.35</v>
      </c>
    </row>
    <row r="13" s="1" customFormat="1" ht="26" customHeight="1" spans="1:10">
      <c r="A13" s="5">
        <v>11</v>
      </c>
      <c r="B13" s="8" t="s">
        <v>224</v>
      </c>
      <c r="C13" s="40" t="s">
        <v>225</v>
      </c>
      <c r="D13" s="8" t="s">
        <v>124</v>
      </c>
      <c r="E13" s="8" t="s">
        <v>190</v>
      </c>
      <c r="F13" s="8">
        <v>2021004</v>
      </c>
      <c r="G13" s="8" t="s">
        <v>144</v>
      </c>
      <c r="H13" s="8">
        <v>76.2</v>
      </c>
      <c r="I13" s="5">
        <v>58.67</v>
      </c>
      <c r="J13" s="5">
        <f t="shared" si="0"/>
        <v>69.188</v>
      </c>
    </row>
    <row r="14" s="1" customFormat="1" ht="26" customHeight="1" spans="1:10">
      <c r="A14" s="5">
        <v>12</v>
      </c>
      <c r="B14" s="8" t="s">
        <v>226</v>
      </c>
      <c r="C14" s="8" t="s">
        <v>227</v>
      </c>
      <c r="D14" s="8" t="s">
        <v>124</v>
      </c>
      <c r="E14" s="8" t="s">
        <v>190</v>
      </c>
      <c r="F14" s="8">
        <v>2021004</v>
      </c>
      <c r="G14" s="8" t="s">
        <v>228</v>
      </c>
      <c r="H14" s="8">
        <v>73</v>
      </c>
      <c r="I14" s="5">
        <v>62</v>
      </c>
      <c r="J14" s="5">
        <f t="shared" si="0"/>
        <v>68.6</v>
      </c>
    </row>
    <row r="15" s="1" customFormat="1" ht="26" customHeight="1" spans="1:10">
      <c r="A15" s="5">
        <v>13</v>
      </c>
      <c r="B15" s="8" t="s">
        <v>229</v>
      </c>
      <c r="C15" s="43" t="s">
        <v>230</v>
      </c>
      <c r="D15" s="8" t="s">
        <v>124</v>
      </c>
      <c r="E15" s="8" t="s">
        <v>190</v>
      </c>
      <c r="F15" s="8">
        <v>2021004</v>
      </c>
      <c r="G15" s="8" t="s">
        <v>195</v>
      </c>
      <c r="H15" s="8">
        <v>75</v>
      </c>
      <c r="I15" s="5">
        <v>58.33</v>
      </c>
      <c r="J15" s="5">
        <f t="shared" si="0"/>
        <v>68.332</v>
      </c>
    </row>
    <row r="16" s="1" customFormat="1" ht="26" customHeight="1" spans="1:10">
      <c r="A16" s="5">
        <v>14</v>
      </c>
      <c r="B16" s="8" t="s">
        <v>231</v>
      </c>
      <c r="C16" s="40" t="s">
        <v>232</v>
      </c>
      <c r="D16" s="8" t="s">
        <v>124</v>
      </c>
      <c r="E16" s="8" t="s">
        <v>190</v>
      </c>
      <c r="F16" s="8">
        <v>2021004</v>
      </c>
      <c r="G16" s="8" t="s">
        <v>138</v>
      </c>
      <c r="H16" s="8">
        <v>73</v>
      </c>
      <c r="I16" s="5">
        <v>58</v>
      </c>
      <c r="J16" s="5">
        <f t="shared" si="0"/>
        <v>67</v>
      </c>
    </row>
    <row r="17" ht="26" customHeight="1" spans="1:10">
      <c r="A17" s="5">
        <v>15</v>
      </c>
      <c r="B17" s="8" t="s">
        <v>233</v>
      </c>
      <c r="C17" s="40" t="s">
        <v>234</v>
      </c>
      <c r="D17" s="8" t="s">
        <v>124</v>
      </c>
      <c r="E17" s="8" t="s">
        <v>190</v>
      </c>
      <c r="F17" s="8">
        <v>2021004</v>
      </c>
      <c r="G17" s="8" t="s">
        <v>126</v>
      </c>
      <c r="H17" s="8">
        <v>74</v>
      </c>
      <c r="I17" s="5" t="s">
        <v>235</v>
      </c>
      <c r="J17" s="5" t="s">
        <v>235</v>
      </c>
    </row>
    <row r="1048544" customFormat="1" ht="14.4"/>
    <row r="1048545" customFormat="1" ht="14.4"/>
    <row r="1048546" customFormat="1" ht="14.4"/>
    <row r="1048547" customFormat="1" ht="14.4"/>
    <row r="1048548" customFormat="1" ht="14.4"/>
    <row r="1048549" customFormat="1" ht="14.4"/>
    <row r="1048550" customFormat="1" ht="14.4"/>
    <row r="1048551" customFormat="1" ht="14.4"/>
    <row r="1048552" customFormat="1" ht="14.4"/>
    <row r="1048553" customFormat="1" ht="14.4"/>
    <row r="1048554" customFormat="1" ht="14.4"/>
    <row r="1048555" customFormat="1" ht="14.4"/>
    <row r="1048556" customFormat="1" ht="14.4"/>
    <row r="1048557" customFormat="1" ht="14.4"/>
    <row r="1048558" customFormat="1" ht="14.4"/>
    <row r="1048559" customFormat="1" ht="14.4"/>
    <row r="1048560" customFormat="1" ht="14.4"/>
    <row r="1048561" customFormat="1" ht="14.4"/>
    <row r="1048562" customFormat="1" ht="14.4"/>
    <row r="1048563" customFormat="1" ht="14.4"/>
    <row r="1048564" customFormat="1" ht="14.4"/>
    <row r="1048565" customFormat="1" ht="14.4"/>
    <row r="1048566" customFormat="1" ht="14.4"/>
    <row r="1048567" customFormat="1" ht="14.4"/>
    <row r="1048568" customFormat="1" ht="14.4"/>
    <row r="1048569" customFormat="1" ht="14.4"/>
    <row r="1048570" customFormat="1" ht="14.4"/>
    <row r="1048571" customFormat="1" ht="14.4"/>
    <row r="1048572" customFormat="1" ht="14.4"/>
    <row r="1048573" customFormat="1" ht="14.4"/>
    <row r="1048574" customFormat="1" ht="14.4"/>
    <row r="1048575" customFormat="1" ht="14.4"/>
  </sheetData>
  <autoFilter ref="A2:P17">
    <sortState ref="A2:P17">
      <sortCondition ref="J2" descending="1"/>
    </sortState>
    <extLst/>
  </autoFilter>
  <mergeCells count="1">
    <mergeCell ref="A1:J1"/>
  </mergeCells>
  <pageMargins left="0.75" right="0.75" top="0.511805555555556" bottom="0.432638888888889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定</vt:lpstr>
      <vt:lpstr>001</vt:lpstr>
      <vt:lpstr>002</vt:lpstr>
      <vt:lpstr>003</vt:lpstr>
      <vt:lpstr>004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2021-06-05T09:13:00Z</dcterms:created>
  <dcterms:modified xsi:type="dcterms:W3CDTF">2021-06-07T12:01:50Z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942443B5638F45D4B716C5757F47BD68</vt:lpwstr>
  </property>
  <property fmtid="{D5CDD505-2E9C-101B-9397-08002B2CF9AE}" pid="3" name="KSOProductBuildVer">
    <vt:lpwstr>2052-11.1.0.10577</vt:lpwstr>
  </property>
</Properties>
</file>